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ena\Desktop\upraven odbor 45\"/>
    </mc:Choice>
  </mc:AlternateContent>
  <bookViews>
    <workbookView xWindow="0" yWindow="0" windowWidth="17970" windowHeight="6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3" i="1" l="1"/>
  <c r="D104" i="1"/>
  <c r="E74" i="1"/>
  <c r="E70" i="1"/>
  <c r="D51" i="1"/>
  <c r="E35" i="1"/>
  <c r="E8" i="1"/>
  <c r="C104" i="1" l="1"/>
  <c r="E100" i="1"/>
  <c r="E97" i="1"/>
  <c r="E96" i="1"/>
  <c r="E45" i="1"/>
  <c r="C51" i="1"/>
  <c r="E48" i="1" l="1"/>
  <c r="E47" i="1"/>
  <c r="C59" i="1"/>
  <c r="C27" i="1"/>
  <c r="C15" i="1"/>
  <c r="E57" i="1" l="1"/>
  <c r="E26" i="1" l="1"/>
  <c r="E68" i="1"/>
  <c r="D107" i="1"/>
  <c r="C107" i="1"/>
  <c r="E102" i="1"/>
  <c r="E101" i="1"/>
  <c r="E98" i="1"/>
  <c r="E95" i="1"/>
  <c r="E94" i="1"/>
  <c r="E93" i="1"/>
  <c r="E92" i="1"/>
  <c r="E91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3" i="1"/>
  <c r="E72" i="1"/>
  <c r="E71" i="1"/>
  <c r="E69" i="1"/>
  <c r="D59" i="1"/>
  <c r="E58" i="1"/>
  <c r="E56" i="1"/>
  <c r="E55" i="1"/>
  <c r="E46" i="1"/>
  <c r="E44" i="1"/>
  <c r="E42" i="1"/>
  <c r="E41" i="1"/>
  <c r="E40" i="1"/>
  <c r="E39" i="1"/>
  <c r="E38" i="1"/>
  <c r="E34" i="1"/>
  <c r="E32" i="1"/>
  <c r="E31" i="1"/>
  <c r="D27" i="1"/>
  <c r="E25" i="1"/>
  <c r="E23" i="1"/>
  <c r="E22" i="1"/>
  <c r="E21" i="1"/>
  <c r="E20" i="1"/>
  <c r="E19" i="1"/>
  <c r="D15" i="1"/>
  <c r="E14" i="1"/>
  <c r="E13" i="1"/>
  <c r="E12" i="1"/>
  <c r="E11" i="1"/>
  <c r="E10" i="1"/>
  <c r="E9" i="1"/>
  <c r="E7" i="1"/>
  <c r="E6" i="1"/>
  <c r="E51" i="1" l="1"/>
  <c r="C61" i="1"/>
  <c r="C108" i="1" s="1"/>
  <c r="C109" i="1" s="1"/>
  <c r="E27" i="1"/>
  <c r="D61" i="1"/>
  <c r="E15" i="1"/>
  <c r="E107" i="1"/>
  <c r="E104" i="1"/>
  <c r="E59" i="1"/>
  <c r="E61" i="1" l="1"/>
  <c r="D108" i="1"/>
  <c r="E108" i="1" l="1"/>
  <c r="D109" i="1"/>
  <c r="E109" i="1" s="1"/>
</calcChain>
</file>

<file path=xl/sharedStrings.xml><?xml version="1.0" encoding="utf-8"?>
<sst xmlns="http://schemas.openxmlformats.org/spreadsheetml/2006/main" count="118" uniqueCount="101">
  <si>
    <t>Vkupno:</t>
  </si>
  <si>
    <t>PRIHODI</t>
  </si>
  <si>
    <t xml:space="preserve"> </t>
  </si>
  <si>
    <t xml:space="preserve">           ФИНАНСИСКИ ИЗВЕШТАЈ ЗА ЈП ИСАР ШТИП</t>
  </si>
  <si>
    <t>РАСХОДИ</t>
  </si>
  <si>
    <t>ТРОШОЦИ НА МАТЕРЈАЛИ</t>
  </si>
  <si>
    <t>Видови на трошоци</t>
  </si>
  <si>
    <t>Потрошено мазиво</t>
  </si>
  <si>
    <t>Трошоци на услуги</t>
  </si>
  <si>
    <t>Вкупно:</t>
  </si>
  <si>
    <t>Други трошоци</t>
  </si>
  <si>
    <t>Амортизација</t>
  </si>
  <si>
    <t>Бруто плата</t>
  </si>
  <si>
    <t>Вкупно трошоци</t>
  </si>
  <si>
    <t>Видови на приходи</t>
  </si>
  <si>
    <t>Вкупни приходи</t>
  </si>
  <si>
    <t>Вкупни трошоци</t>
  </si>
  <si>
    <t>Загуба/Добивка</t>
  </si>
  <si>
    <t>Дата :</t>
  </si>
  <si>
    <t xml:space="preserve">Потрошен матерјал </t>
  </si>
  <si>
    <t>Потрошена електрична енергија</t>
  </si>
  <si>
    <t xml:space="preserve">Потрошен бензин и дизел гориво </t>
  </si>
  <si>
    <t>Потрошено гориво за греење</t>
  </si>
  <si>
    <t>Потрошени резервни деловi</t>
  </si>
  <si>
    <t xml:space="preserve">Потрошени авторезервни делови </t>
  </si>
  <si>
    <t>Отпис на ситен инвентар</t>
  </si>
  <si>
    <t>Телефонски услуги</t>
  </si>
  <si>
    <t xml:space="preserve">Поштарина </t>
  </si>
  <si>
    <t xml:space="preserve">Тековно одржување </t>
  </si>
  <si>
    <t xml:space="preserve">Трошоци за закуп </t>
  </si>
  <si>
    <t xml:space="preserve">Услуги за регистрирање возила </t>
  </si>
  <si>
    <t xml:space="preserve">Здраствени,sanitarni услуги </t>
  </si>
  <si>
    <t xml:space="preserve">Интелектуални услуги  </t>
  </si>
  <si>
    <t xml:space="preserve">Нокевање патарина,такси </t>
  </si>
  <si>
    <t xml:space="preserve">Отпремнина за пензија  </t>
  </si>
  <si>
    <t xml:space="preserve"> Исхрана на работници</t>
  </si>
  <si>
    <t xml:space="preserve">Надомест во случај на смрт  </t>
  </si>
  <si>
    <t xml:space="preserve">Надомест за боледување над 6 м  </t>
  </si>
  <si>
    <t xml:space="preserve">Премии за осигурување  </t>
  </si>
  <si>
    <t xml:space="preserve">Пер.дан.прид.здр.ком.члана.   </t>
  </si>
  <si>
    <t xml:space="preserve">Трошоци за банкарска провизија </t>
  </si>
  <si>
    <t xml:space="preserve">Трошоци за соопштенија </t>
  </si>
  <si>
    <t>Судски такси,финс.ревз.У.О .</t>
  </si>
  <si>
    <t xml:space="preserve">Репрезентација  </t>
  </si>
  <si>
    <t xml:space="preserve">Камати </t>
  </si>
  <si>
    <t xml:space="preserve">Трошоци од минати години  </t>
  </si>
  <si>
    <t xml:space="preserve">Набавна вредност </t>
  </si>
  <si>
    <t xml:space="preserve">Набавна вредност на канти и матер. </t>
  </si>
  <si>
    <t xml:space="preserve">Приходи од продажба на вода  </t>
  </si>
  <si>
    <t>Приходи од канализација</t>
  </si>
  <si>
    <t xml:space="preserve">Приходи од ситуација вод. </t>
  </si>
  <si>
    <t xml:space="preserve">Приходи од јавни работи по програма хигена   </t>
  </si>
  <si>
    <t xml:space="preserve">Приходи од зеленило по програма        </t>
  </si>
  <si>
    <t xml:space="preserve">Приходи од смет </t>
  </si>
  <si>
    <t xml:space="preserve">Приходи од пресување на отпад  </t>
  </si>
  <si>
    <t>Приходи од уништување на смет царин.</t>
  </si>
  <si>
    <t xml:space="preserve">Приходи од зеленило </t>
  </si>
  <si>
    <t xml:space="preserve">Приходи од бетонски гробници </t>
  </si>
  <si>
    <t xml:space="preserve">Приходи од такса за споменик </t>
  </si>
  <si>
    <t xml:space="preserve">Приходи од право на сопственост </t>
  </si>
  <si>
    <t xml:space="preserve">Приход од ладилник и капела </t>
  </si>
  <si>
    <t>Приход од одражување на гробишта</t>
  </si>
  <si>
    <t>Приход од влез на оператор</t>
  </si>
  <si>
    <t>Приходи од пазарна такса</t>
  </si>
  <si>
    <t>Приходи од резер.тезги</t>
  </si>
  <si>
    <t>Приходи од билети бања</t>
  </si>
  <si>
    <t>Приходи од нокевање</t>
  </si>
  <si>
    <t>Приходи од бифе</t>
  </si>
  <si>
    <t xml:space="preserve">Приходи од работна рака </t>
  </si>
  <si>
    <t>Прих од прикл на водовод и канализацијаl</t>
  </si>
  <si>
    <t>Приход од нелегален приклучок</t>
  </si>
  <si>
    <t>Приход од услуги на тенд</t>
  </si>
  <si>
    <t>Приход од замена на водомер</t>
  </si>
  <si>
    <t>Приходи од закупнина</t>
  </si>
  <si>
    <t>Приходи од каматиi</t>
  </si>
  <si>
    <t>Вонредни приходи</t>
  </si>
  <si>
    <t>Останати фин.приходи</t>
  </si>
  <si>
    <t>Приходи од напл.штети</t>
  </si>
  <si>
    <t>Приходи од продажба на канти,водом</t>
  </si>
  <si>
    <t>Qubica Zafirovska</t>
  </si>
  <si>
    <t>Изготвиле :</t>
  </si>
  <si>
    <t>Габриела Карагунова</t>
  </si>
  <si>
    <t>2022 god.</t>
  </si>
  <si>
    <t>надомест за неискори.год.одмор</t>
  </si>
  <si>
    <t>Трошоци за спорови,адми и суд.трошоци</t>
  </si>
  <si>
    <t>Трошоци по спогодба</t>
  </si>
  <si>
    <t>Дополнително одобрени попусти</t>
  </si>
  <si>
    <t>Наплатени отпишани побарувања</t>
  </si>
  <si>
    <t>Регрес за годишен одмор</t>
  </si>
  <si>
    <t>2023 god.</t>
  </si>
  <si>
    <t>Procent 2023/2022</t>
  </si>
  <si>
    <t>Приходи од минати години</t>
  </si>
  <si>
    <t>Вода Хидросистем Злетовица</t>
  </si>
  <si>
    <t>ЗА ПЕРИОД ЈАНУАРИ-ЈУНИ 2023 ГОД.</t>
  </si>
  <si>
    <t>Приходи од премии субвенции</t>
  </si>
  <si>
    <t>Услуги др.комунални претпр.</t>
  </si>
  <si>
    <t>Останати трошоци од работењето</t>
  </si>
  <si>
    <t>Јубилејна награда</t>
  </si>
  <si>
    <t>Приходи од донации</t>
  </si>
  <si>
    <t>Приходи член 32</t>
  </si>
  <si>
    <t>31,07.2023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</si>
</sst>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rgb="FF000000"/>
      <name val="Mac c swiss"/>
    </font>
    <font>
      <b/>
      <sz val="12"/>
      <name val="Mac c swiss"/>
    </font>
    <font>
      <sz val="12"/>
      <name val="Mac c swiss"/>
    </font>
    <font>
      <sz val="10"/>
      <name val="Mac c swiss"/>
    </font>
    <font>
      <b/>
      <sz val="10"/>
      <name val="Mac c swiss"/>
    </font>
    <font>
      <sz val="12"/>
      <name val="Times"/>
    </font>
    <font>
      <b/>
      <sz val="10"/>
      <name val="Times"/>
    </font>
    <font>
      <b/>
      <sz val="12"/>
      <name val="Times"/>
    </font>
    <font>
      <sz val="12"/>
      <name val="Times New Roman"/>
    </font>
    <font>
      <sz val="10"/>
      <name val="Times"/>
    </font>
    <font>
      <sz val="10"/>
      <name val="Arial"/>
    </font>
    <font>
      <b/>
      <sz val="12"/>
      <name val="Arial"/>
      <family val="2"/>
    </font>
    <font>
      <sz val="12"/>
      <color rgb="FF000000"/>
      <name val="MAC C Swiss"/>
      <family val="2"/>
    </font>
    <font>
      <b/>
      <sz val="12"/>
      <name val="MAC C Swiss"/>
      <family val="2"/>
    </font>
    <font>
      <sz val="12"/>
      <name val="MAC C Swis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/>
    <xf numFmtId="4" fontId="3" fillId="0" borderId="0" xfId="0" applyNumberFormat="1" applyFont="1" applyAlignment="1"/>
    <xf numFmtId="0" fontId="3" fillId="0" borderId="2" xfId="0" applyFont="1" applyBorder="1" applyAlignment="1"/>
    <xf numFmtId="4" fontId="3" fillId="0" borderId="2" xfId="0" applyNumberFormat="1" applyFont="1" applyBorder="1" applyAlignment="1"/>
    <xf numFmtId="0" fontId="3" fillId="0" borderId="3" xfId="0" applyFont="1" applyBorder="1" applyAlignment="1"/>
    <xf numFmtId="4" fontId="3" fillId="0" borderId="3" xfId="0" applyNumberFormat="1" applyFont="1" applyBorder="1" applyAlignment="1"/>
    <xf numFmtId="4" fontId="3" fillId="0" borderId="4" xfId="0" applyNumberFormat="1" applyFont="1" applyBorder="1" applyAlignment="1"/>
    <xf numFmtId="0" fontId="1" fillId="0" borderId="1" xfId="0" applyFont="1" applyBorder="1" applyAlignment="1">
      <alignment horizontal="center"/>
    </xf>
    <xf numFmtId="4" fontId="4" fillId="0" borderId="1" xfId="0" applyNumberFormat="1" applyFont="1" applyBorder="1" applyAlignment="1"/>
    <xf numFmtId="4" fontId="3" fillId="0" borderId="1" xfId="0" applyNumberFormat="1" applyFont="1" applyBorder="1" applyAlignment="1"/>
    <xf numFmtId="4" fontId="4" fillId="0" borderId="0" xfId="0" applyNumberFormat="1" applyFont="1" applyAlignment="1"/>
    <xf numFmtId="4" fontId="2" fillId="0" borderId="0" xfId="0" applyNumberFormat="1" applyFont="1" applyAlignment="1"/>
    <xf numFmtId="4" fontId="3" fillId="0" borderId="5" xfId="0" applyNumberFormat="1" applyFont="1" applyBorder="1" applyAlignment="1"/>
    <xf numFmtId="4" fontId="3" fillId="0" borderId="6" xfId="0" applyNumberFormat="1" applyFont="1" applyBorder="1" applyAlignment="1"/>
    <xf numFmtId="4" fontId="3" fillId="0" borderId="7" xfId="0" applyNumberFormat="1" applyFont="1" applyBorder="1" applyAlignment="1"/>
    <xf numFmtId="0" fontId="1" fillId="0" borderId="8" xfId="0" applyFont="1" applyBorder="1" applyAlignment="1">
      <alignment horizontal="center"/>
    </xf>
    <xf numFmtId="0" fontId="2" fillId="0" borderId="9" xfId="0" applyFont="1" applyBorder="1" applyAlignment="1"/>
    <xf numFmtId="49" fontId="2" fillId="0" borderId="0" xfId="0" applyNumberFormat="1" applyFont="1" applyAlignment="1"/>
    <xf numFmtId="4" fontId="3" fillId="0" borderId="10" xfId="0" applyNumberFormat="1" applyFont="1" applyBorder="1" applyAlignment="1"/>
    <xf numFmtId="4" fontId="3" fillId="2" borderId="11" xfId="0" applyNumberFormat="1" applyFont="1" applyFill="1" applyBorder="1" applyAlignment="1"/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/>
    <xf numFmtId="0" fontId="3" fillId="0" borderId="15" xfId="0" applyFont="1" applyBorder="1" applyAlignment="1"/>
    <xf numFmtId="4" fontId="4" fillId="0" borderId="16" xfId="0" applyNumberFormat="1" applyFont="1" applyBorder="1" applyAlignment="1"/>
    <xf numFmtId="0" fontId="1" fillId="0" borderId="9" xfId="0" applyFont="1" applyBorder="1" applyAlignment="1"/>
    <xf numFmtId="4" fontId="4" fillId="0" borderId="8" xfId="0" applyNumberFormat="1" applyFont="1" applyBorder="1" applyAlignment="1"/>
    <xf numFmtId="4" fontId="3" fillId="0" borderId="17" xfId="0" applyNumberFormat="1" applyFont="1" applyBorder="1" applyAlignment="1"/>
    <xf numFmtId="4" fontId="3" fillId="0" borderId="14" xfId="0" applyNumberFormat="1" applyFont="1" applyBorder="1" applyAlignment="1"/>
    <xf numFmtId="0" fontId="3" fillId="0" borderId="0" xfId="0" applyFont="1" applyAlignment="1"/>
    <xf numFmtId="4" fontId="3" fillId="2" borderId="18" xfId="0" applyNumberFormat="1" applyFont="1" applyFill="1" applyBorder="1" applyAlignment="1"/>
    <xf numFmtId="4" fontId="4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49" fontId="8" fillId="0" borderId="0" xfId="0" applyNumberFormat="1" applyFont="1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horizontal="right"/>
    </xf>
    <xf numFmtId="4" fontId="5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4" fontId="9" fillId="0" borderId="0" xfId="0" applyNumberFormat="1" applyFont="1" applyAlignment="1"/>
    <xf numFmtId="1" fontId="5" fillId="0" borderId="0" xfId="0" applyNumberFormat="1" applyFont="1" applyAlignmen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/>
    <xf numFmtId="4" fontId="6" fillId="0" borderId="0" xfId="0" applyNumberFormat="1" applyFont="1" applyAlignment="1"/>
    <xf numFmtId="0" fontId="1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/>
    <xf numFmtId="4" fontId="3" fillId="0" borderId="18" xfId="0" applyNumberFormat="1" applyFont="1" applyBorder="1" applyAlignment="1"/>
    <xf numFmtId="0" fontId="0" fillId="0" borderId="0" xfId="0" applyFont="1" applyAlignment="1"/>
    <xf numFmtId="0" fontId="12" fillId="0" borderId="0" xfId="0" applyFont="1" applyAlignment="1"/>
    <xf numFmtId="4" fontId="13" fillId="0" borderId="0" xfId="0" applyNumberFormat="1" applyFont="1" applyAlignment="1"/>
    <xf numFmtId="0" fontId="14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11" xfId="0" applyFont="1" applyBorder="1" applyAlignment="1"/>
    <xf numFmtId="4" fontId="3" fillId="0" borderId="11" xfId="0" applyNumberFormat="1" applyFont="1" applyBorder="1" applyAlignment="1"/>
    <xf numFmtId="0" fontId="3" fillId="0" borderId="10" xfId="0" applyFont="1" applyBorder="1" applyAlignment="1"/>
    <xf numFmtId="0" fontId="1" fillId="0" borderId="21" xfId="0" applyFont="1" applyBorder="1" applyAlignment="1">
      <alignment horizontal="center"/>
    </xf>
    <xf numFmtId="4" fontId="4" fillId="0" borderId="21" xfId="0" applyNumberFormat="1" applyFont="1" applyBorder="1" applyAlignment="1"/>
    <xf numFmtId="4" fontId="3" fillId="0" borderId="21" xfId="0" applyNumberFormat="1" applyFont="1" applyBorder="1" applyAlignment="1"/>
    <xf numFmtId="0" fontId="3" fillId="0" borderId="20" xfId="0" applyFont="1" applyBorder="1" applyAlignment="1"/>
    <xf numFmtId="4" fontId="3" fillId="0" borderId="20" xfId="0" applyNumberFormat="1" applyFont="1" applyBorder="1" applyAlignment="1"/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5"/>
  <sheetViews>
    <sheetView tabSelected="1" topLeftCell="B1" workbookViewId="0">
      <selection activeCell="G31" sqref="G31"/>
    </sheetView>
  </sheetViews>
  <sheetFormatPr defaultColWidth="12.6640625" defaultRowHeight="15" customHeight="1" x14ac:dyDescent="0.2"/>
  <cols>
    <col min="1" max="1" width="7.44140625" customWidth="1"/>
    <col min="2" max="2" width="22.21875" customWidth="1"/>
    <col min="3" max="3" width="14.77734375" customWidth="1"/>
    <col min="4" max="4" width="11.21875" customWidth="1"/>
    <col min="5" max="5" width="12" customWidth="1"/>
    <col min="6" max="6" width="11.6640625" customWidth="1"/>
    <col min="7" max="7" width="19.44140625" customWidth="1"/>
    <col min="8" max="8" width="10.88671875" customWidth="1"/>
    <col min="9" max="9" width="13.44140625" customWidth="1"/>
    <col min="10" max="11" width="8" customWidth="1"/>
  </cols>
  <sheetData>
    <row r="1" spans="2:8" ht="15.75" x14ac:dyDescent="0.25">
      <c r="B1" s="63" t="s">
        <v>3</v>
      </c>
      <c r="C1" s="1"/>
      <c r="F1" s="1"/>
    </row>
    <row r="2" spans="2:8" x14ac:dyDescent="0.2">
      <c r="B2" s="84" t="s">
        <v>93</v>
      </c>
      <c r="C2" s="83"/>
      <c r="D2" s="83"/>
      <c r="E2" s="83"/>
      <c r="F2" s="1"/>
    </row>
    <row r="3" spans="2:8" x14ac:dyDescent="0.2">
      <c r="B3" s="1" t="s">
        <v>4</v>
      </c>
      <c r="C3" s="1"/>
      <c r="D3" s="3"/>
    </row>
    <row r="4" spans="2:8" ht="15.75" customHeight="1" x14ac:dyDescent="0.2">
      <c r="B4" s="1" t="s">
        <v>5</v>
      </c>
      <c r="C4" s="1"/>
      <c r="E4" s="4"/>
      <c r="F4" s="4"/>
    </row>
    <row r="5" spans="2:8" ht="15.75" customHeight="1" thickBot="1" x14ac:dyDescent="0.25">
      <c r="B5" s="5" t="s">
        <v>6</v>
      </c>
      <c r="C5" s="6" t="s">
        <v>82</v>
      </c>
      <c r="D5" s="6" t="s">
        <v>89</v>
      </c>
      <c r="E5" s="7" t="s">
        <v>90</v>
      </c>
      <c r="F5" s="8"/>
      <c r="G5" s="9"/>
      <c r="H5" s="8"/>
    </row>
    <row r="6" spans="2:8" x14ac:dyDescent="0.2">
      <c r="B6" s="10" t="s">
        <v>19</v>
      </c>
      <c r="C6" s="11">
        <v>2724422</v>
      </c>
      <c r="D6" s="11">
        <v>5540849</v>
      </c>
      <c r="E6" s="11">
        <f>D6/C6*100</f>
        <v>203.37704658088947</v>
      </c>
      <c r="F6" s="9"/>
      <c r="G6" s="9"/>
      <c r="H6" s="9"/>
    </row>
    <row r="7" spans="2:8" x14ac:dyDescent="0.2">
      <c r="B7" s="12" t="s">
        <v>20</v>
      </c>
      <c r="C7" s="13">
        <v>41986545</v>
      </c>
      <c r="D7" s="13">
        <v>6017997</v>
      </c>
      <c r="E7" s="11">
        <f>D7/C7*100</f>
        <v>14.333156014623254</v>
      </c>
      <c r="F7" s="9"/>
      <c r="G7" s="9"/>
      <c r="H7" s="9"/>
    </row>
    <row r="8" spans="2:8" s="68" customFormat="1" x14ac:dyDescent="0.2">
      <c r="B8" s="12" t="s">
        <v>92</v>
      </c>
      <c r="C8" s="13">
        <v>9004766</v>
      </c>
      <c r="D8" s="13">
        <v>12701130</v>
      </c>
      <c r="E8" s="11">
        <f>D8/C8*100</f>
        <v>141.04897339919771</v>
      </c>
      <c r="F8" s="9"/>
      <c r="G8" s="9"/>
      <c r="H8" s="9"/>
    </row>
    <row r="9" spans="2:8" x14ac:dyDescent="0.2">
      <c r="B9" s="12" t="s">
        <v>21</v>
      </c>
      <c r="C9" s="13">
        <v>5056210</v>
      </c>
      <c r="D9" s="13">
        <v>4369481</v>
      </c>
      <c r="E9" s="11">
        <f t="shared" ref="E9:E15" si="0">D9/C9*100</f>
        <v>86.418107633978821</v>
      </c>
      <c r="F9" s="9"/>
      <c r="G9" s="9"/>
      <c r="H9" s="9"/>
    </row>
    <row r="10" spans="2:8" x14ac:dyDescent="0.2">
      <c r="B10" s="12" t="s">
        <v>7</v>
      </c>
      <c r="C10" s="13">
        <v>302705</v>
      </c>
      <c r="D10" s="13">
        <v>562750</v>
      </c>
      <c r="E10" s="11">
        <f t="shared" si="0"/>
        <v>185.90707124097719</v>
      </c>
      <c r="F10" s="9"/>
      <c r="G10" s="9"/>
      <c r="H10" s="9"/>
    </row>
    <row r="11" spans="2:8" x14ac:dyDescent="0.2">
      <c r="B11" s="12" t="s">
        <v>22</v>
      </c>
      <c r="C11" s="13">
        <v>167145</v>
      </c>
      <c r="D11" s="13">
        <v>247933</v>
      </c>
      <c r="E11" s="11">
        <f t="shared" si="0"/>
        <v>148.33408118699333</v>
      </c>
      <c r="F11" s="9"/>
      <c r="G11" s="9"/>
      <c r="H11" s="9"/>
    </row>
    <row r="12" spans="2:8" x14ac:dyDescent="0.2">
      <c r="B12" s="12" t="s">
        <v>23</v>
      </c>
      <c r="C12" s="13">
        <v>2852709</v>
      </c>
      <c r="D12" s="13">
        <v>2370430</v>
      </c>
      <c r="E12" s="11">
        <f t="shared" si="0"/>
        <v>83.09399942300459</v>
      </c>
      <c r="F12" s="9"/>
      <c r="G12" s="9"/>
      <c r="H12" s="9"/>
    </row>
    <row r="13" spans="2:8" x14ac:dyDescent="0.2">
      <c r="B13" s="12" t="s">
        <v>24</v>
      </c>
      <c r="C13" s="13">
        <v>308186</v>
      </c>
      <c r="D13" s="13">
        <v>131151</v>
      </c>
      <c r="E13" s="11">
        <f t="shared" si="0"/>
        <v>42.555794228160913</v>
      </c>
      <c r="F13" s="9"/>
      <c r="G13" s="9"/>
      <c r="H13" s="9"/>
    </row>
    <row r="14" spans="2:8" ht="15.75" customHeight="1" thickBot="1" x14ac:dyDescent="0.25">
      <c r="B14" s="12" t="s">
        <v>25</v>
      </c>
      <c r="C14" s="13">
        <v>287800</v>
      </c>
      <c r="D14" s="13">
        <v>622125</v>
      </c>
      <c r="E14" s="14">
        <f t="shared" si="0"/>
        <v>216.16574009728978</v>
      </c>
      <c r="F14" s="9"/>
      <c r="G14" s="9"/>
      <c r="H14" s="9"/>
    </row>
    <row r="15" spans="2:8" ht="15.75" customHeight="1" thickBot="1" x14ac:dyDescent="0.25">
      <c r="B15" s="15" t="s">
        <v>0</v>
      </c>
      <c r="C15" s="16">
        <f>SUM(C6:C14)</f>
        <v>62690488</v>
      </c>
      <c r="D15" s="16">
        <f>SUM(D6:D14)</f>
        <v>32563846</v>
      </c>
      <c r="E15" s="17">
        <f t="shared" si="0"/>
        <v>51.943838752698809</v>
      </c>
      <c r="F15" s="18"/>
      <c r="G15" s="9"/>
      <c r="H15" s="9"/>
    </row>
    <row r="16" spans="2:8" x14ac:dyDescent="0.2">
      <c r="C16" s="1"/>
      <c r="D16" s="9"/>
      <c r="E16" s="9"/>
      <c r="F16" s="9"/>
      <c r="G16" s="9"/>
      <c r="H16" s="9"/>
    </row>
    <row r="17" spans="2:8" ht="15.75" customHeight="1" x14ac:dyDescent="0.2">
      <c r="B17" s="1" t="s">
        <v>8</v>
      </c>
      <c r="C17" s="1"/>
      <c r="D17" s="9"/>
      <c r="E17" s="9"/>
      <c r="F17" s="9"/>
      <c r="G17" s="9"/>
      <c r="H17" s="9"/>
    </row>
    <row r="18" spans="2:8" ht="15.75" customHeight="1" x14ac:dyDescent="0.2">
      <c r="B18" s="5" t="s">
        <v>6</v>
      </c>
      <c r="C18" s="6" t="s">
        <v>82</v>
      </c>
      <c r="D18" s="6" t="s">
        <v>89</v>
      </c>
      <c r="E18" s="7" t="s">
        <v>90</v>
      </c>
      <c r="F18" s="19"/>
      <c r="G18" s="19"/>
      <c r="H18" s="9"/>
    </row>
    <row r="19" spans="2:8" x14ac:dyDescent="0.2">
      <c r="B19" s="10" t="s">
        <v>26</v>
      </c>
      <c r="C19" s="20">
        <v>336628</v>
      </c>
      <c r="D19" s="20">
        <v>333050</v>
      </c>
      <c r="E19" s="11">
        <f t="shared" ref="E19:E27" si="1">D19/C19*100</f>
        <v>98.937105647777372</v>
      </c>
      <c r="F19" s="9"/>
      <c r="G19" s="9"/>
      <c r="H19" s="9"/>
    </row>
    <row r="20" spans="2:8" x14ac:dyDescent="0.2">
      <c r="B20" s="10" t="s">
        <v>27</v>
      </c>
      <c r="C20" s="21">
        <v>33020</v>
      </c>
      <c r="D20" s="21">
        <v>74717</v>
      </c>
      <c r="E20" s="11">
        <f t="shared" si="1"/>
        <v>226.2780133252574</v>
      </c>
      <c r="F20" s="9"/>
      <c r="G20" s="9"/>
      <c r="H20" s="9"/>
    </row>
    <row r="21" spans="2:8" ht="15.75" customHeight="1" x14ac:dyDescent="0.2">
      <c r="B21" s="12" t="s">
        <v>28</v>
      </c>
      <c r="C21" s="21">
        <v>678157</v>
      </c>
      <c r="D21" s="21">
        <v>2766287</v>
      </c>
      <c r="E21" s="11">
        <f t="shared" si="1"/>
        <v>407.91247454498</v>
      </c>
      <c r="F21" s="9"/>
      <c r="G21" s="9"/>
      <c r="H21" s="9"/>
    </row>
    <row r="22" spans="2:8" ht="15.75" customHeight="1" x14ac:dyDescent="0.2">
      <c r="B22" s="12" t="s">
        <v>29</v>
      </c>
      <c r="C22" s="21">
        <v>120800</v>
      </c>
      <c r="D22" s="21">
        <v>35800</v>
      </c>
      <c r="E22" s="11">
        <f t="shared" si="1"/>
        <v>29.635761589403977</v>
      </c>
      <c r="F22" s="9"/>
      <c r="G22" s="9"/>
      <c r="H22" s="9"/>
    </row>
    <row r="23" spans="2:8" ht="15.75" customHeight="1" x14ac:dyDescent="0.2">
      <c r="B23" s="12" t="s">
        <v>30</v>
      </c>
      <c r="C23" s="21">
        <v>55743</v>
      </c>
      <c r="D23" s="21">
        <v>98950</v>
      </c>
      <c r="E23" s="11">
        <f t="shared" si="1"/>
        <v>177.51107762409632</v>
      </c>
      <c r="F23" s="9"/>
      <c r="G23" s="9"/>
      <c r="H23" s="9"/>
    </row>
    <row r="24" spans="2:8" s="73" customFormat="1" ht="15.75" customHeight="1" x14ac:dyDescent="0.2">
      <c r="B24" s="12" t="s">
        <v>95</v>
      </c>
      <c r="C24" s="21"/>
      <c r="D24" s="21">
        <v>27874</v>
      </c>
      <c r="E24" s="11"/>
      <c r="F24" s="9"/>
      <c r="G24" s="9"/>
      <c r="H24" s="9"/>
    </row>
    <row r="25" spans="2:8" ht="15.75" customHeight="1" x14ac:dyDescent="0.2">
      <c r="B25" s="12" t="s">
        <v>31</v>
      </c>
      <c r="C25" s="21">
        <v>264524</v>
      </c>
      <c r="D25" s="21">
        <v>274902</v>
      </c>
      <c r="E25" s="11">
        <f t="shared" si="1"/>
        <v>103.92327350259333</v>
      </c>
      <c r="F25" s="9"/>
      <c r="G25" s="9"/>
      <c r="H25" s="9"/>
    </row>
    <row r="26" spans="2:8" ht="15.75" customHeight="1" x14ac:dyDescent="0.2">
      <c r="B26" s="12" t="s">
        <v>32</v>
      </c>
      <c r="C26" s="22">
        <v>13229650</v>
      </c>
      <c r="D26" s="22">
        <v>1299417</v>
      </c>
      <c r="E26" s="14">
        <f>D26/C26*100</f>
        <v>9.8220058731712481</v>
      </c>
      <c r="F26" s="9"/>
      <c r="G26" s="9"/>
      <c r="H26" s="9"/>
    </row>
    <row r="27" spans="2:8" ht="15.75" customHeight="1" x14ac:dyDescent="0.2">
      <c r="B27" s="23" t="s">
        <v>9</v>
      </c>
      <c r="C27" s="16">
        <f>SUM(C19:C26)</f>
        <v>14718522</v>
      </c>
      <c r="D27" s="16">
        <f>SUM(D19:D26)</f>
        <v>4910997</v>
      </c>
      <c r="E27" s="17">
        <f t="shared" si="1"/>
        <v>33.366101569165707</v>
      </c>
      <c r="F27" s="18"/>
      <c r="G27" s="9"/>
      <c r="H27" s="9"/>
    </row>
    <row r="28" spans="2:8" ht="15.75" customHeight="1" x14ac:dyDescent="0.2">
      <c r="C28" s="1"/>
      <c r="D28" s="9"/>
      <c r="E28" s="9"/>
      <c r="F28" s="9"/>
      <c r="G28" s="9"/>
      <c r="H28" s="9"/>
    </row>
    <row r="29" spans="2:8" ht="15.75" customHeight="1" x14ac:dyDescent="0.2">
      <c r="B29" s="1" t="s">
        <v>10</v>
      </c>
      <c r="C29" s="1"/>
      <c r="D29" s="9"/>
      <c r="E29" s="9"/>
      <c r="F29" s="9"/>
      <c r="G29" s="9"/>
      <c r="H29" s="9"/>
    </row>
    <row r="30" spans="2:8" ht="15.75" customHeight="1" thickBot="1" x14ac:dyDescent="0.25">
      <c r="B30" s="24" t="s">
        <v>6</v>
      </c>
      <c r="C30" s="6" t="s">
        <v>82</v>
      </c>
      <c r="D30" s="6" t="s">
        <v>89</v>
      </c>
      <c r="E30" s="7" t="s">
        <v>90</v>
      </c>
      <c r="F30" s="25"/>
      <c r="G30" s="9"/>
      <c r="H30" s="8"/>
    </row>
    <row r="31" spans="2:8" ht="15.75" customHeight="1" x14ac:dyDescent="0.2">
      <c r="B31" s="12" t="s">
        <v>33</v>
      </c>
      <c r="C31" s="13">
        <v>1280</v>
      </c>
      <c r="D31" s="13">
        <v>10430</v>
      </c>
      <c r="E31" s="13">
        <f t="shared" ref="E31:E33" si="2">D31/C31*100</f>
        <v>814.84375</v>
      </c>
      <c r="F31" s="9"/>
      <c r="G31" s="9"/>
      <c r="H31" s="9"/>
    </row>
    <row r="32" spans="2:8" ht="15.75" customHeight="1" x14ac:dyDescent="0.2">
      <c r="B32" s="12" t="s">
        <v>34</v>
      </c>
      <c r="C32" s="13">
        <v>484203</v>
      </c>
      <c r="D32" s="13">
        <v>196748</v>
      </c>
      <c r="E32" s="13">
        <f t="shared" si="2"/>
        <v>40.633370714349148</v>
      </c>
      <c r="F32" s="9"/>
      <c r="G32" s="9"/>
      <c r="H32" s="9"/>
    </row>
    <row r="33" spans="2:8" ht="15.75" customHeight="1" x14ac:dyDescent="0.2">
      <c r="B33" s="12" t="s">
        <v>35</v>
      </c>
      <c r="C33" s="13">
        <v>60106</v>
      </c>
      <c r="D33" s="13">
        <v>129884</v>
      </c>
      <c r="E33" s="13">
        <f t="shared" si="2"/>
        <v>216.09157155691611</v>
      </c>
      <c r="F33" s="9"/>
      <c r="G33" s="9"/>
      <c r="H33" s="9"/>
    </row>
    <row r="34" spans="2:8" ht="15.75" customHeight="1" x14ac:dyDescent="0.2">
      <c r="B34" s="12" t="s">
        <v>36</v>
      </c>
      <c r="C34" s="13">
        <v>214098</v>
      </c>
      <c r="D34" s="13">
        <v>237398</v>
      </c>
      <c r="E34" s="13">
        <f t="shared" ref="E34:E51" si="3">D34/C34*100</f>
        <v>110.88286672458408</v>
      </c>
      <c r="F34" s="9"/>
      <c r="G34" s="9"/>
      <c r="H34" s="9"/>
    </row>
    <row r="35" spans="2:8" s="65" customFormat="1" ht="15.75" customHeight="1" x14ac:dyDescent="0.2">
      <c r="B35" s="12" t="s">
        <v>83</v>
      </c>
      <c r="C35" s="13">
        <v>27684</v>
      </c>
      <c r="D35" s="13"/>
      <c r="E35" s="13">
        <f t="shared" si="3"/>
        <v>0</v>
      </c>
      <c r="F35" s="9"/>
      <c r="G35" s="9"/>
      <c r="H35" s="9"/>
    </row>
    <row r="36" spans="2:8" ht="15.75" customHeight="1" x14ac:dyDescent="0.2">
      <c r="B36" s="12" t="s">
        <v>37</v>
      </c>
      <c r="C36" s="13"/>
      <c r="D36" s="13">
        <v>75574</v>
      </c>
      <c r="E36" s="13"/>
      <c r="F36" s="9"/>
      <c r="G36" s="9"/>
      <c r="H36" s="9"/>
    </row>
    <row r="37" spans="2:8" s="73" customFormat="1" ht="15.75" customHeight="1" x14ac:dyDescent="0.2">
      <c r="B37" s="12" t="s">
        <v>97</v>
      </c>
      <c r="C37" s="13"/>
      <c r="D37" s="13">
        <v>36120</v>
      </c>
      <c r="E37" s="13"/>
      <c r="F37" s="9"/>
      <c r="G37" s="9"/>
      <c r="H37" s="9"/>
    </row>
    <row r="38" spans="2:8" ht="15.75" customHeight="1" x14ac:dyDescent="0.2">
      <c r="B38" s="12" t="s">
        <v>38</v>
      </c>
      <c r="C38" s="13">
        <v>1155004</v>
      </c>
      <c r="D38" s="13">
        <v>1646499</v>
      </c>
      <c r="E38" s="13">
        <f t="shared" si="3"/>
        <v>142.55353228213926</v>
      </c>
      <c r="F38" s="9"/>
      <c r="G38" s="9"/>
      <c r="H38" s="9"/>
    </row>
    <row r="39" spans="2:8" ht="15.75" customHeight="1" x14ac:dyDescent="0.2">
      <c r="B39" s="12" t="s">
        <v>39</v>
      </c>
      <c r="C39" s="13">
        <v>88260</v>
      </c>
      <c r="D39" s="13">
        <v>97485</v>
      </c>
      <c r="E39" s="13">
        <f t="shared" si="3"/>
        <v>110.45207341944257</v>
      </c>
      <c r="F39" s="9"/>
      <c r="G39" s="9"/>
      <c r="H39" s="9"/>
    </row>
    <row r="40" spans="2:8" ht="15.75" customHeight="1" x14ac:dyDescent="0.2">
      <c r="B40" s="12" t="s">
        <v>40</v>
      </c>
      <c r="C40" s="13">
        <v>538536</v>
      </c>
      <c r="D40" s="13">
        <v>743641</v>
      </c>
      <c r="E40" s="13">
        <f t="shared" si="3"/>
        <v>138.08566186847304</v>
      </c>
      <c r="F40" s="9"/>
      <c r="G40" s="9"/>
      <c r="H40" s="9"/>
    </row>
    <row r="41" spans="2:8" ht="15.75" customHeight="1" x14ac:dyDescent="0.2">
      <c r="B41" s="12" t="s">
        <v>41</v>
      </c>
      <c r="C41" s="13">
        <v>773908</v>
      </c>
      <c r="D41" s="13">
        <v>483480</v>
      </c>
      <c r="E41" s="13">
        <f t="shared" si="3"/>
        <v>62.472541955891401</v>
      </c>
      <c r="F41" s="9"/>
      <c r="G41" s="9"/>
      <c r="H41" s="9"/>
    </row>
    <row r="42" spans="2:8" ht="15.75" customHeight="1" x14ac:dyDescent="0.2">
      <c r="B42" s="12" t="s">
        <v>42</v>
      </c>
      <c r="C42" s="13">
        <v>1408085</v>
      </c>
      <c r="D42" s="13">
        <v>1667666</v>
      </c>
      <c r="E42" s="13">
        <f t="shared" si="3"/>
        <v>118.43503765752779</v>
      </c>
      <c r="F42" s="9"/>
      <c r="G42" s="9"/>
      <c r="H42" s="9"/>
    </row>
    <row r="43" spans="2:8" ht="15.75" customHeight="1" x14ac:dyDescent="0.2">
      <c r="B43" s="12" t="s">
        <v>43</v>
      </c>
      <c r="C43" s="13"/>
      <c r="D43" s="13">
        <v>5372</v>
      </c>
      <c r="E43" s="13"/>
      <c r="F43" s="9"/>
      <c r="G43" s="9"/>
      <c r="H43" s="9"/>
    </row>
    <row r="44" spans="2:8" ht="15.75" customHeight="1" x14ac:dyDescent="0.2">
      <c r="B44" s="12" t="s">
        <v>44</v>
      </c>
      <c r="C44" s="13">
        <v>2796325</v>
      </c>
      <c r="D44" s="13">
        <v>1678415</v>
      </c>
      <c r="E44" s="13">
        <f t="shared" si="3"/>
        <v>60.022171957837521</v>
      </c>
      <c r="F44" s="9"/>
      <c r="G44" s="9"/>
      <c r="H44" s="9"/>
    </row>
    <row r="45" spans="2:8" s="65" customFormat="1" ht="15.75" customHeight="1" x14ac:dyDescent="0.2">
      <c r="B45" s="12" t="s">
        <v>86</v>
      </c>
      <c r="C45" s="13">
        <v>4876</v>
      </c>
      <c r="D45" s="13"/>
      <c r="E45" s="13">
        <f t="shared" si="3"/>
        <v>0</v>
      </c>
      <c r="F45" s="9"/>
      <c r="G45" s="9"/>
      <c r="H45" s="9"/>
    </row>
    <row r="46" spans="2:8" ht="15.75" customHeight="1" x14ac:dyDescent="0.2">
      <c r="B46" s="12" t="s">
        <v>45</v>
      </c>
      <c r="C46" s="13">
        <v>179232</v>
      </c>
      <c r="D46" s="13"/>
      <c r="E46" s="13">
        <f t="shared" si="3"/>
        <v>0</v>
      </c>
      <c r="F46" s="9"/>
      <c r="G46" s="9"/>
      <c r="H46" s="9"/>
    </row>
    <row r="47" spans="2:8" s="65" customFormat="1" ht="15.75" customHeight="1" x14ac:dyDescent="0.2">
      <c r="B47" s="12" t="s">
        <v>84</v>
      </c>
      <c r="C47" s="13">
        <v>3633891</v>
      </c>
      <c r="D47" s="13">
        <v>5189899</v>
      </c>
      <c r="E47" s="26">
        <f t="shared" si="3"/>
        <v>142.81933607804967</v>
      </c>
      <c r="F47" s="9"/>
      <c r="G47" s="9"/>
      <c r="H47" s="9"/>
    </row>
    <row r="48" spans="2:8" s="65" customFormat="1" ht="15.75" customHeight="1" x14ac:dyDescent="0.2">
      <c r="B48" s="12" t="s">
        <v>85</v>
      </c>
      <c r="C48" s="13">
        <v>993117</v>
      </c>
      <c r="D48" s="13">
        <v>46277</v>
      </c>
      <c r="E48" s="26">
        <f t="shared" si="3"/>
        <v>4.6597732190668371</v>
      </c>
      <c r="F48" s="9"/>
      <c r="G48" s="9"/>
      <c r="H48" s="9"/>
    </row>
    <row r="49" spans="2:8" ht="15.75" customHeight="1" x14ac:dyDescent="0.2">
      <c r="B49" s="76" t="s">
        <v>88</v>
      </c>
      <c r="C49" s="26"/>
      <c r="D49" s="26">
        <v>3871443</v>
      </c>
      <c r="E49" s="26"/>
      <c r="F49" s="9"/>
      <c r="G49" s="9"/>
      <c r="H49" s="9"/>
    </row>
    <row r="50" spans="2:8" s="73" customFormat="1" ht="15.75" customHeight="1" x14ac:dyDescent="0.2">
      <c r="B50" s="80" t="s">
        <v>96</v>
      </c>
      <c r="C50" s="81"/>
      <c r="D50" s="81">
        <v>5258</v>
      </c>
      <c r="E50" s="81"/>
      <c r="F50" s="9"/>
      <c r="G50" s="9"/>
      <c r="H50" s="9"/>
    </row>
    <row r="51" spans="2:8" ht="15.75" customHeight="1" thickBot="1" x14ac:dyDescent="0.25">
      <c r="B51" s="77"/>
      <c r="C51" s="78">
        <f>SUM(C31:C49)</f>
        <v>12358605</v>
      </c>
      <c r="D51" s="78">
        <f>SUM(D31:D50)</f>
        <v>16121589</v>
      </c>
      <c r="E51" s="79">
        <f t="shared" si="3"/>
        <v>130.44829088719965</v>
      </c>
      <c r="F51" s="9"/>
      <c r="G51" s="9"/>
      <c r="H51" s="9"/>
    </row>
    <row r="52" spans="2:8" ht="15.75" customHeight="1" x14ac:dyDescent="0.2">
      <c r="D52" s="9"/>
      <c r="E52" s="9"/>
      <c r="F52" s="27"/>
      <c r="G52" s="9"/>
      <c r="H52" s="9"/>
    </row>
    <row r="53" spans="2:8" ht="15.75" customHeight="1" thickBot="1" x14ac:dyDescent="0.25">
      <c r="D53" s="9"/>
      <c r="E53" s="9"/>
      <c r="F53" s="9"/>
      <c r="G53" s="9"/>
      <c r="H53" s="9"/>
    </row>
    <row r="54" spans="2:8" ht="15.75" customHeight="1" x14ac:dyDescent="0.2">
      <c r="B54" s="28" t="s">
        <v>6</v>
      </c>
      <c r="C54" s="29" t="s">
        <v>82</v>
      </c>
      <c r="D54" s="6" t="s">
        <v>89</v>
      </c>
      <c r="E54" s="7" t="s">
        <v>90</v>
      </c>
      <c r="F54" s="9"/>
      <c r="G54" s="9"/>
      <c r="H54" s="9"/>
    </row>
    <row r="55" spans="2:8" ht="15.75" customHeight="1" x14ac:dyDescent="0.2">
      <c r="B55" s="30" t="s">
        <v>46</v>
      </c>
      <c r="C55" s="13">
        <v>20808</v>
      </c>
      <c r="D55" s="13">
        <v>23810</v>
      </c>
      <c r="E55" s="11">
        <f t="shared" ref="E55:E59" si="4">D55/C55*100</f>
        <v>114.42714340638216</v>
      </c>
      <c r="F55" s="9"/>
      <c r="G55" s="9"/>
      <c r="H55" s="9"/>
    </row>
    <row r="56" spans="2:8" ht="15.75" customHeight="1" x14ac:dyDescent="0.2">
      <c r="B56" s="30" t="s">
        <v>47</v>
      </c>
      <c r="C56" s="13">
        <v>89775</v>
      </c>
      <c r="D56" s="13">
        <v>91601</v>
      </c>
      <c r="E56" s="11">
        <f t="shared" si="4"/>
        <v>102.0339738234475</v>
      </c>
      <c r="F56" s="9"/>
      <c r="G56" s="9"/>
      <c r="H56" s="18"/>
    </row>
    <row r="57" spans="2:8" ht="15.75" customHeight="1" x14ac:dyDescent="0.2">
      <c r="B57" s="30" t="s">
        <v>11</v>
      </c>
      <c r="C57" s="13">
        <v>8146020</v>
      </c>
      <c r="D57" s="13">
        <v>9741702</v>
      </c>
      <c r="E57" s="11">
        <f>D57/C57*100</f>
        <v>119.58848615642977</v>
      </c>
      <c r="F57" s="9"/>
      <c r="G57" s="9"/>
      <c r="H57" s="9"/>
    </row>
    <row r="58" spans="2:8" ht="15.75" customHeight="1" x14ac:dyDescent="0.2">
      <c r="B58" s="31" t="s">
        <v>12</v>
      </c>
      <c r="C58" s="13">
        <v>53886395</v>
      </c>
      <c r="D58" s="13">
        <v>71285482</v>
      </c>
      <c r="E58" s="14">
        <f t="shared" si="4"/>
        <v>132.28845982367164</v>
      </c>
      <c r="F58" s="9"/>
      <c r="G58" s="9"/>
      <c r="H58" s="18"/>
    </row>
    <row r="59" spans="2:8" ht="15.75" customHeight="1" x14ac:dyDescent="0.2">
      <c r="B59" s="23" t="s">
        <v>9</v>
      </c>
      <c r="C59" s="32">
        <f t="shared" ref="C59" si="5">SUM(C55:C58)</f>
        <v>62142998</v>
      </c>
      <c r="D59" s="32">
        <f t="shared" ref="D59" si="6">SUM(D55:D58)</f>
        <v>81142595</v>
      </c>
      <c r="E59" s="17">
        <f t="shared" si="4"/>
        <v>130.57399483687607</v>
      </c>
      <c r="G59" s="9"/>
      <c r="H59" s="18"/>
    </row>
    <row r="60" spans="2:8" ht="15.75" customHeight="1" x14ac:dyDescent="0.2">
      <c r="C60" s="1"/>
      <c r="D60" s="9"/>
      <c r="E60" s="9"/>
      <c r="F60" s="9"/>
      <c r="G60" s="9"/>
      <c r="H60" s="18"/>
    </row>
    <row r="61" spans="2:8" ht="15.75" customHeight="1" x14ac:dyDescent="0.2">
      <c r="B61" s="33" t="s">
        <v>13</v>
      </c>
      <c r="C61" s="34">
        <f>C59+C51+C27+C15</f>
        <v>151910613</v>
      </c>
      <c r="D61" s="16">
        <f>SUM(D59,D51,D27,D15)</f>
        <v>134739027</v>
      </c>
      <c r="E61" s="16">
        <f>D61/C61*100</f>
        <v>88.696256528172924</v>
      </c>
      <c r="F61" s="9"/>
      <c r="G61" s="9"/>
      <c r="H61" s="18"/>
    </row>
    <row r="62" spans="2:8" ht="15.75" customHeight="1" x14ac:dyDescent="0.2">
      <c r="F62" s="18"/>
      <c r="G62" s="9"/>
      <c r="H62" s="18"/>
    </row>
    <row r="63" spans="2:8" ht="15.75" customHeight="1" x14ac:dyDescent="0.2">
      <c r="D63" s="19"/>
      <c r="F63" s="9"/>
      <c r="G63" s="9"/>
      <c r="H63" s="9"/>
    </row>
    <row r="64" spans="2:8" ht="15.75" customHeight="1" x14ac:dyDescent="0.2">
      <c r="B64" s="1" t="s">
        <v>1</v>
      </c>
      <c r="C64" s="1"/>
      <c r="F64" s="18"/>
      <c r="G64" s="9"/>
      <c r="H64" s="18"/>
    </row>
    <row r="65" spans="2:9" ht="15.75" customHeight="1" x14ac:dyDescent="0.2"/>
    <row r="66" spans="2:9" ht="15.75" customHeight="1" x14ac:dyDescent="0.2">
      <c r="G66" s="19"/>
      <c r="H66" s="19"/>
    </row>
    <row r="67" spans="2:9" ht="15.75" customHeight="1" thickBot="1" x14ac:dyDescent="0.25">
      <c r="B67" s="24" t="s">
        <v>14</v>
      </c>
      <c r="C67" s="6" t="s">
        <v>82</v>
      </c>
      <c r="D67" s="6" t="s">
        <v>89</v>
      </c>
      <c r="E67" s="7" t="s">
        <v>90</v>
      </c>
    </row>
    <row r="68" spans="2:9" ht="15.75" customHeight="1" x14ac:dyDescent="0.2">
      <c r="B68" s="10" t="s">
        <v>48</v>
      </c>
      <c r="C68" s="35">
        <v>43405230</v>
      </c>
      <c r="D68" s="35">
        <v>41360511</v>
      </c>
      <c r="E68" s="13">
        <f t="shared" ref="E68:E104" si="7">D68/C68*100</f>
        <v>95.289233578534208</v>
      </c>
    </row>
    <row r="69" spans="2:9" ht="15.75" customHeight="1" x14ac:dyDescent="0.2">
      <c r="B69" s="12" t="s">
        <v>49</v>
      </c>
      <c r="C69" s="67">
        <v>16368652</v>
      </c>
      <c r="D69" s="36">
        <v>16040806</v>
      </c>
      <c r="E69" s="13">
        <f t="shared" si="7"/>
        <v>97.997110574529898</v>
      </c>
    </row>
    <row r="70" spans="2:9" ht="15.75" customHeight="1" x14ac:dyDescent="0.2">
      <c r="B70" s="12" t="s">
        <v>50</v>
      </c>
      <c r="C70" s="67">
        <v>3855072</v>
      </c>
      <c r="D70" s="36">
        <v>6959208</v>
      </c>
      <c r="E70" s="13">
        <f t="shared" si="7"/>
        <v>180.52083073934807</v>
      </c>
      <c r="F70" s="19"/>
      <c r="G70" s="37"/>
      <c r="H70" s="9"/>
      <c r="I70" s="9"/>
    </row>
    <row r="71" spans="2:9" ht="15.75" customHeight="1" x14ac:dyDescent="0.2">
      <c r="B71" s="12" t="s">
        <v>51</v>
      </c>
      <c r="C71" s="67">
        <v>5480933</v>
      </c>
      <c r="D71" s="36">
        <v>6035835</v>
      </c>
      <c r="E71" s="13">
        <f t="shared" si="7"/>
        <v>110.12422520034455</v>
      </c>
      <c r="F71" s="9"/>
      <c r="G71" s="37"/>
      <c r="H71" s="9"/>
      <c r="I71" s="9"/>
    </row>
    <row r="72" spans="2:9" ht="15.75" customHeight="1" x14ac:dyDescent="0.2">
      <c r="B72" s="12" t="s">
        <v>52</v>
      </c>
      <c r="C72" s="67">
        <v>3012777</v>
      </c>
      <c r="D72" s="36">
        <v>3963997</v>
      </c>
      <c r="E72" s="13">
        <f t="shared" si="7"/>
        <v>131.57286450341331</v>
      </c>
      <c r="F72" s="9"/>
      <c r="G72" s="37"/>
      <c r="H72" s="9"/>
      <c r="I72" s="9"/>
    </row>
    <row r="73" spans="2:9" ht="15.75" customHeight="1" x14ac:dyDescent="0.2">
      <c r="B73" s="12" t="s">
        <v>53</v>
      </c>
      <c r="C73" s="67">
        <v>17308751</v>
      </c>
      <c r="D73" s="36">
        <v>34032857</v>
      </c>
      <c r="E73" s="13">
        <f t="shared" si="7"/>
        <v>196.6222577238531</v>
      </c>
      <c r="F73" s="9"/>
      <c r="G73" s="37"/>
      <c r="H73" s="9"/>
      <c r="I73" s="9"/>
    </row>
    <row r="74" spans="2:9" ht="15.75" customHeight="1" x14ac:dyDescent="0.2">
      <c r="B74" s="12" t="s">
        <v>54</v>
      </c>
      <c r="C74" s="67">
        <v>187180</v>
      </c>
      <c r="D74" s="36">
        <v>17138</v>
      </c>
      <c r="E74" s="13">
        <f t="shared" si="7"/>
        <v>9.1558927235815801</v>
      </c>
      <c r="F74" s="9"/>
      <c r="G74" s="37"/>
      <c r="H74" s="9"/>
      <c r="I74" s="9"/>
    </row>
    <row r="75" spans="2:9" ht="15.75" customHeight="1" x14ac:dyDescent="0.2">
      <c r="B75" s="12" t="s">
        <v>55</v>
      </c>
      <c r="C75" s="67">
        <v>834011</v>
      </c>
      <c r="D75" s="36">
        <v>1753181</v>
      </c>
      <c r="E75" s="13">
        <f t="shared" si="7"/>
        <v>210.21077659647176</v>
      </c>
      <c r="F75" s="9"/>
      <c r="G75" s="37"/>
      <c r="H75" s="9"/>
      <c r="I75" s="9"/>
    </row>
    <row r="76" spans="2:9" ht="15.75" customHeight="1" x14ac:dyDescent="0.2">
      <c r="B76" s="12" t="s">
        <v>56</v>
      </c>
      <c r="C76" s="67">
        <v>7258144</v>
      </c>
      <c r="D76" s="36">
        <v>11371123</v>
      </c>
      <c r="E76" s="13">
        <f t="shared" si="7"/>
        <v>156.66709009906666</v>
      </c>
      <c r="F76" s="9"/>
      <c r="G76" s="37"/>
      <c r="H76" s="9"/>
      <c r="I76" s="9"/>
    </row>
    <row r="77" spans="2:9" ht="15.75" customHeight="1" x14ac:dyDescent="0.2">
      <c r="B77" s="12" t="s">
        <v>57</v>
      </c>
      <c r="C77" s="67">
        <v>616000</v>
      </c>
      <c r="D77" s="36">
        <v>616000</v>
      </c>
      <c r="E77" s="13">
        <f t="shared" si="7"/>
        <v>100</v>
      </c>
      <c r="F77" s="9"/>
      <c r="G77" s="37"/>
      <c r="H77" s="9"/>
      <c r="I77" s="9"/>
    </row>
    <row r="78" spans="2:9" ht="15.75" customHeight="1" x14ac:dyDescent="0.2">
      <c r="B78" s="12" t="s">
        <v>58</v>
      </c>
      <c r="C78" s="67">
        <v>513584</v>
      </c>
      <c r="D78" s="36">
        <v>453185</v>
      </c>
      <c r="E78" s="13">
        <f t="shared" si="7"/>
        <v>88.239703729088134</v>
      </c>
      <c r="F78" s="9"/>
      <c r="G78" s="37"/>
      <c r="H78" s="9"/>
      <c r="I78" s="9"/>
    </row>
    <row r="79" spans="2:9" ht="15.75" customHeight="1" x14ac:dyDescent="0.2">
      <c r="B79" s="12" t="s">
        <v>59</v>
      </c>
      <c r="C79" s="67">
        <v>590678</v>
      </c>
      <c r="D79" s="36">
        <v>561863</v>
      </c>
      <c r="E79" s="13">
        <f t="shared" si="7"/>
        <v>95.121707597032568</v>
      </c>
      <c r="F79" s="9"/>
      <c r="G79" s="37"/>
      <c r="H79" s="9"/>
      <c r="I79" s="9"/>
    </row>
    <row r="80" spans="2:9" ht="15.75" customHeight="1" x14ac:dyDescent="0.2">
      <c r="B80" s="12" t="s">
        <v>60</v>
      </c>
      <c r="C80" s="67">
        <v>481087</v>
      </c>
      <c r="D80" s="36">
        <v>483051</v>
      </c>
      <c r="E80" s="13">
        <f t="shared" si="7"/>
        <v>100.40824216825648</v>
      </c>
      <c r="F80" s="9"/>
      <c r="G80" s="37"/>
      <c r="H80" s="9"/>
      <c r="I80" s="18"/>
    </row>
    <row r="81" spans="2:9" ht="15.75" customHeight="1" x14ac:dyDescent="0.2">
      <c r="B81" s="12" t="s">
        <v>61</v>
      </c>
      <c r="C81" s="67">
        <v>1228877</v>
      </c>
      <c r="D81" s="36">
        <v>1262193</v>
      </c>
      <c r="E81" s="13">
        <f t="shared" si="7"/>
        <v>102.71109313625367</v>
      </c>
      <c r="F81" s="9"/>
      <c r="G81" s="37"/>
      <c r="H81" s="9"/>
      <c r="I81" s="18"/>
    </row>
    <row r="82" spans="2:9" ht="15.75" customHeight="1" x14ac:dyDescent="0.2">
      <c r="B82" s="12" t="s">
        <v>62</v>
      </c>
      <c r="C82" s="67">
        <v>343171</v>
      </c>
      <c r="D82" s="36">
        <v>303086</v>
      </c>
      <c r="E82" s="13">
        <f t="shared" si="7"/>
        <v>88.319234434145073</v>
      </c>
      <c r="F82" s="9"/>
      <c r="G82" s="37"/>
      <c r="H82" s="9"/>
      <c r="I82" s="9"/>
    </row>
    <row r="83" spans="2:9" ht="15.75" customHeight="1" x14ac:dyDescent="0.2">
      <c r="B83" s="12" t="s">
        <v>63</v>
      </c>
      <c r="C83" s="67">
        <v>271569</v>
      </c>
      <c r="D83" s="36">
        <v>240551</v>
      </c>
      <c r="E83" s="13">
        <f t="shared" si="7"/>
        <v>88.578225055142525</v>
      </c>
      <c r="F83" s="9"/>
      <c r="G83" s="37"/>
      <c r="H83" s="9"/>
      <c r="I83" s="9"/>
    </row>
    <row r="84" spans="2:9" ht="15.75" customHeight="1" x14ac:dyDescent="0.2">
      <c r="B84" s="12" t="s">
        <v>64</v>
      </c>
      <c r="C84" s="67">
        <v>1576822</v>
      </c>
      <c r="D84" s="36">
        <v>1646187</v>
      </c>
      <c r="E84" s="13">
        <f t="shared" si="7"/>
        <v>104.3990380651716</v>
      </c>
      <c r="F84" s="9"/>
      <c r="G84" s="37"/>
      <c r="H84" s="9"/>
      <c r="I84" s="9"/>
    </row>
    <row r="85" spans="2:9" ht="15.75" customHeight="1" x14ac:dyDescent="0.2">
      <c r="B85" s="12" t="s">
        <v>65</v>
      </c>
      <c r="C85" s="67">
        <v>950247</v>
      </c>
      <c r="D85" s="36">
        <v>1012611</v>
      </c>
      <c r="E85" s="13">
        <f t="shared" si="7"/>
        <v>106.56292521839059</v>
      </c>
      <c r="F85" s="9"/>
      <c r="G85" s="37"/>
      <c r="H85" s="9"/>
      <c r="I85" s="9"/>
    </row>
    <row r="86" spans="2:9" ht="15.75" customHeight="1" x14ac:dyDescent="0.2">
      <c r="B86" s="12" t="s">
        <v>66</v>
      </c>
      <c r="C86" s="67">
        <v>253716</v>
      </c>
      <c r="D86" s="36">
        <v>442972</v>
      </c>
      <c r="E86" s="13">
        <f t="shared" si="7"/>
        <v>174.59364013306217</v>
      </c>
      <c r="F86" s="9"/>
      <c r="G86" s="37"/>
      <c r="H86" s="9"/>
      <c r="I86" s="9"/>
    </row>
    <row r="87" spans="2:9" ht="15.75" customHeight="1" x14ac:dyDescent="0.2">
      <c r="B87" s="12" t="s">
        <v>67</v>
      </c>
      <c r="C87" s="38">
        <v>26719</v>
      </c>
      <c r="D87" s="38">
        <v>36076</v>
      </c>
      <c r="E87" s="13">
        <f t="shared" si="7"/>
        <v>135.02002320446124</v>
      </c>
      <c r="F87" s="9"/>
      <c r="G87" s="37"/>
      <c r="H87" s="9"/>
      <c r="I87" s="9"/>
    </row>
    <row r="88" spans="2:9" ht="15.75" customHeight="1" x14ac:dyDescent="0.2">
      <c r="B88" s="12" t="s">
        <v>68</v>
      </c>
      <c r="C88" s="67">
        <v>360389</v>
      </c>
      <c r="D88" s="36">
        <v>365486</v>
      </c>
      <c r="E88" s="13">
        <f t="shared" si="7"/>
        <v>101.41430509810232</v>
      </c>
      <c r="F88" s="9"/>
      <c r="G88" s="37"/>
      <c r="H88" s="9"/>
      <c r="I88" s="9"/>
    </row>
    <row r="89" spans="2:9" ht="15.75" customHeight="1" x14ac:dyDescent="0.2">
      <c r="B89" s="12" t="s">
        <v>69</v>
      </c>
      <c r="C89" s="67">
        <v>391524</v>
      </c>
      <c r="D89" s="36">
        <v>1106164</v>
      </c>
      <c r="E89" s="13">
        <f t="shared" si="7"/>
        <v>282.52776330442066</v>
      </c>
      <c r="F89" s="9"/>
      <c r="G89" s="37"/>
      <c r="H89" s="9"/>
      <c r="I89" s="9"/>
    </row>
    <row r="90" spans="2:9" ht="15.75" customHeight="1" x14ac:dyDescent="0.2">
      <c r="B90" s="12" t="s">
        <v>70</v>
      </c>
      <c r="C90" s="67"/>
      <c r="D90" s="36"/>
      <c r="E90" s="13"/>
      <c r="F90" s="9"/>
      <c r="G90" s="37"/>
      <c r="H90" s="9"/>
      <c r="I90" s="9"/>
    </row>
    <row r="91" spans="2:9" ht="15.75" customHeight="1" x14ac:dyDescent="0.2">
      <c r="B91" s="12" t="s">
        <v>71</v>
      </c>
      <c r="C91" s="67">
        <v>11965</v>
      </c>
      <c r="D91" s="36">
        <v>21633</v>
      </c>
      <c r="E91" s="13">
        <f t="shared" si="7"/>
        <v>180.80234015879648</v>
      </c>
      <c r="F91" s="9"/>
      <c r="G91" s="37"/>
      <c r="H91" s="9"/>
      <c r="I91" s="9"/>
    </row>
    <row r="92" spans="2:9" ht="15.75" customHeight="1" x14ac:dyDescent="0.2">
      <c r="B92" s="12" t="s">
        <v>72</v>
      </c>
      <c r="C92" s="67">
        <v>223320</v>
      </c>
      <c r="D92" s="36">
        <v>224694</v>
      </c>
      <c r="E92" s="13">
        <f t="shared" si="7"/>
        <v>100.61526061257389</v>
      </c>
      <c r="F92" s="9"/>
      <c r="G92" s="37"/>
      <c r="H92" s="9"/>
      <c r="I92" s="9"/>
    </row>
    <row r="93" spans="2:9" ht="15.75" customHeight="1" x14ac:dyDescent="0.2">
      <c r="B93" s="12" t="s">
        <v>73</v>
      </c>
      <c r="C93" s="67">
        <v>526684</v>
      </c>
      <c r="D93" s="36">
        <v>493146</v>
      </c>
      <c r="E93" s="13">
        <f t="shared" si="7"/>
        <v>93.632234888472027</v>
      </c>
      <c r="F93" s="9"/>
      <c r="G93" s="37"/>
      <c r="H93" s="9"/>
      <c r="I93" s="9"/>
    </row>
    <row r="94" spans="2:9" ht="15.75" customHeight="1" x14ac:dyDescent="0.2">
      <c r="B94" s="12" t="s">
        <v>74</v>
      </c>
      <c r="C94" s="67">
        <v>618462</v>
      </c>
      <c r="D94" s="36">
        <v>886985</v>
      </c>
      <c r="E94" s="13">
        <f t="shared" si="7"/>
        <v>143.417865608558</v>
      </c>
      <c r="F94" s="9"/>
      <c r="G94" s="37"/>
      <c r="H94" s="9"/>
      <c r="I94" s="9"/>
    </row>
    <row r="95" spans="2:9" ht="15.75" customHeight="1" x14ac:dyDescent="0.2">
      <c r="B95" s="12" t="s">
        <v>75</v>
      </c>
      <c r="C95" s="67">
        <v>1591098</v>
      </c>
      <c r="D95" s="36">
        <v>1429396</v>
      </c>
      <c r="E95" s="13">
        <f t="shared" si="7"/>
        <v>89.837081059746154</v>
      </c>
      <c r="F95" s="9"/>
      <c r="G95" s="37"/>
      <c r="H95" s="9"/>
      <c r="I95" s="9"/>
    </row>
    <row r="96" spans="2:9" s="72" customFormat="1" ht="15.75" customHeight="1" x14ac:dyDescent="0.2">
      <c r="B96" s="12" t="s">
        <v>94</v>
      </c>
      <c r="C96" s="67">
        <v>147000</v>
      </c>
      <c r="D96" s="67"/>
      <c r="E96" s="13">
        <f t="shared" si="7"/>
        <v>0</v>
      </c>
      <c r="F96" s="9"/>
      <c r="G96" s="37"/>
      <c r="H96" s="9"/>
      <c r="I96" s="9"/>
    </row>
    <row r="97" spans="2:9" s="66" customFormat="1" ht="15.75" customHeight="1" x14ac:dyDescent="0.2">
      <c r="B97" s="12" t="s">
        <v>87</v>
      </c>
      <c r="C97" s="67">
        <v>11775</v>
      </c>
      <c r="D97" s="67"/>
      <c r="E97" s="13">
        <f t="shared" si="7"/>
        <v>0</v>
      </c>
      <c r="F97" s="9"/>
      <c r="G97" s="37"/>
      <c r="H97" s="9"/>
      <c r="I97" s="9"/>
    </row>
    <row r="98" spans="2:9" ht="15.75" customHeight="1" x14ac:dyDescent="0.2">
      <c r="B98" s="12" t="s">
        <v>76</v>
      </c>
      <c r="C98" s="67">
        <v>38984</v>
      </c>
      <c r="D98" s="36">
        <v>314834</v>
      </c>
      <c r="E98" s="13">
        <f t="shared" si="7"/>
        <v>807.59798891853075</v>
      </c>
      <c r="F98" s="9"/>
      <c r="G98" s="37"/>
      <c r="H98" s="9"/>
      <c r="I98" s="9"/>
    </row>
    <row r="99" spans="2:9" s="73" customFormat="1" ht="15.75" customHeight="1" x14ac:dyDescent="0.2">
      <c r="B99" s="12" t="s">
        <v>99</v>
      </c>
      <c r="C99" s="67"/>
      <c r="D99" s="67">
        <v>42846</v>
      </c>
      <c r="E99" s="13"/>
      <c r="F99" s="9"/>
      <c r="G99" s="37"/>
      <c r="H99" s="9"/>
      <c r="I99" s="9"/>
    </row>
    <row r="100" spans="2:9" s="68" customFormat="1" ht="15.75" customHeight="1" x14ac:dyDescent="0.2">
      <c r="B100" s="12" t="s">
        <v>91</v>
      </c>
      <c r="C100" s="67">
        <v>7394</v>
      </c>
      <c r="D100" s="67">
        <v>1721449</v>
      </c>
      <c r="E100" s="13">
        <f t="shared" si="7"/>
        <v>23281.701379496888</v>
      </c>
      <c r="F100" s="9"/>
      <c r="G100" s="37"/>
      <c r="H100" s="9"/>
      <c r="I100" s="9"/>
    </row>
    <row r="101" spans="2:9" ht="15.75" customHeight="1" x14ac:dyDescent="0.2">
      <c r="B101" s="12" t="s">
        <v>77</v>
      </c>
      <c r="C101" s="67">
        <v>79740</v>
      </c>
      <c r="D101" s="36"/>
      <c r="E101" s="13">
        <f t="shared" si="7"/>
        <v>0</v>
      </c>
      <c r="F101" s="9"/>
      <c r="G101" s="37"/>
      <c r="H101" s="9"/>
      <c r="I101" s="9"/>
    </row>
    <row r="102" spans="2:9" ht="15.75" customHeight="1" x14ac:dyDescent="0.2">
      <c r="B102" s="12" t="s">
        <v>78</v>
      </c>
      <c r="C102" s="67">
        <v>95200</v>
      </c>
      <c r="D102" s="36">
        <v>90456</v>
      </c>
      <c r="E102" s="13">
        <f t="shared" si="7"/>
        <v>95.016806722689068</v>
      </c>
      <c r="F102" s="9"/>
      <c r="G102" s="37"/>
      <c r="H102" s="9"/>
      <c r="I102" s="9"/>
    </row>
    <row r="103" spans="2:9" s="73" customFormat="1" ht="15.75" customHeight="1" thickBot="1" x14ac:dyDescent="0.25">
      <c r="B103" s="74" t="s">
        <v>98</v>
      </c>
      <c r="C103" s="67"/>
      <c r="D103" s="75">
        <v>18000000</v>
      </c>
      <c r="E103" s="13"/>
      <c r="F103" s="9"/>
      <c r="G103" s="37"/>
      <c r="H103" s="9"/>
      <c r="I103" s="9"/>
    </row>
    <row r="104" spans="2:9" ht="15.75" customHeight="1" thickBot="1" x14ac:dyDescent="0.25">
      <c r="B104" s="15" t="s">
        <v>9</v>
      </c>
      <c r="C104" s="67">
        <f>SUM(C68:C102)</f>
        <v>108666755</v>
      </c>
      <c r="D104" s="34">
        <f>SUM(D68:D103)</f>
        <v>153289520</v>
      </c>
      <c r="E104" s="16">
        <f t="shared" si="7"/>
        <v>141.0638607916469</v>
      </c>
      <c r="F104" s="9"/>
      <c r="G104" s="37"/>
      <c r="H104" s="9"/>
      <c r="I104" s="9"/>
    </row>
    <row r="105" spans="2:9" ht="15.75" customHeight="1" x14ac:dyDescent="0.2">
      <c r="D105" s="8"/>
      <c r="E105" s="8"/>
      <c r="F105" s="9"/>
      <c r="G105" s="37"/>
      <c r="H105" s="9"/>
      <c r="I105" s="9"/>
    </row>
    <row r="106" spans="2:9" ht="15.75" customHeight="1" x14ac:dyDescent="0.2">
      <c r="D106" s="8"/>
      <c r="E106" s="8"/>
      <c r="F106" s="9"/>
      <c r="G106" s="37"/>
      <c r="H106" s="9"/>
      <c r="I106" s="9"/>
    </row>
    <row r="107" spans="2:9" ht="15.75" customHeight="1" x14ac:dyDescent="0.2">
      <c r="B107" s="40" t="s">
        <v>15</v>
      </c>
      <c r="C107" s="39">
        <f t="shared" ref="C107:D107" si="8">C104</f>
        <v>108666755</v>
      </c>
      <c r="D107" s="16">
        <f t="shared" si="8"/>
        <v>153289520</v>
      </c>
      <c r="E107" s="16">
        <f t="shared" ref="E107:E109" si="9">D107/C107*100</f>
        <v>141.0638607916469</v>
      </c>
      <c r="F107" s="9"/>
      <c r="G107" s="37"/>
      <c r="H107" s="9"/>
      <c r="I107" s="9"/>
    </row>
    <row r="108" spans="2:9" ht="15.75" customHeight="1" x14ac:dyDescent="0.2">
      <c r="B108" s="41" t="s">
        <v>16</v>
      </c>
      <c r="C108" s="39">
        <f>C61</f>
        <v>151910613</v>
      </c>
      <c r="D108" s="16">
        <f>D61</f>
        <v>134739027</v>
      </c>
      <c r="E108" s="16">
        <f t="shared" si="9"/>
        <v>88.696256528172924</v>
      </c>
      <c r="F108" s="9"/>
      <c r="G108" s="37"/>
      <c r="H108" s="9"/>
      <c r="I108" s="9"/>
    </row>
    <row r="109" spans="2:9" ht="15.75" customHeight="1" x14ac:dyDescent="0.2">
      <c r="B109" s="40" t="s">
        <v>17</v>
      </c>
      <c r="C109" s="42">
        <f t="shared" ref="C109:D109" si="10">C107-C108</f>
        <v>-43243858</v>
      </c>
      <c r="D109" s="16">
        <f t="shared" si="10"/>
        <v>18550493</v>
      </c>
      <c r="E109" s="16">
        <f t="shared" si="9"/>
        <v>-42.897405222263011</v>
      </c>
      <c r="F109" s="9"/>
      <c r="G109" s="37"/>
      <c r="H109" s="9"/>
      <c r="I109" s="9"/>
    </row>
    <row r="110" spans="2:9" ht="15.75" customHeight="1" x14ac:dyDescent="0.2">
      <c r="F110" s="9"/>
      <c r="G110" s="37"/>
      <c r="H110" s="9"/>
      <c r="I110" s="9"/>
    </row>
    <row r="111" spans="2:9" ht="15.75" customHeight="1" x14ac:dyDescent="0.2">
      <c r="F111" s="18"/>
      <c r="G111" s="37"/>
      <c r="H111" s="9"/>
      <c r="I111" s="9"/>
    </row>
    <row r="112" spans="2:9" ht="15.75" customHeight="1" x14ac:dyDescent="0.2">
      <c r="B112" s="43" t="s">
        <v>18</v>
      </c>
      <c r="D112" s="64" t="s">
        <v>80</v>
      </c>
      <c r="E112" s="8"/>
      <c r="G112" s="37"/>
      <c r="H112" s="9"/>
      <c r="I112" s="9"/>
    </row>
    <row r="113" spans="2:9" ht="15.75" customHeight="1" x14ac:dyDescent="0.2">
      <c r="B113" s="44" t="s">
        <v>100</v>
      </c>
      <c r="D113" s="69" t="s">
        <v>79</v>
      </c>
      <c r="E113" s="71"/>
      <c r="G113" s="37"/>
      <c r="H113" s="9"/>
      <c r="I113" s="9"/>
    </row>
    <row r="114" spans="2:9" ht="15.75" customHeight="1" x14ac:dyDescent="0.2">
      <c r="D114" s="69" t="s">
        <v>81</v>
      </c>
      <c r="E114" s="70"/>
      <c r="G114" s="37"/>
      <c r="H114" s="9"/>
      <c r="I114" s="9"/>
    </row>
    <row r="115" spans="2:9" ht="15.75" customHeight="1" x14ac:dyDescent="0.2">
      <c r="B115" t="s">
        <v>2</v>
      </c>
      <c r="F115" s="18"/>
      <c r="G115" s="9"/>
      <c r="H115" s="18"/>
      <c r="I115" s="8"/>
    </row>
    <row r="116" spans="2:9" ht="15.75" customHeight="1" x14ac:dyDescent="0.2">
      <c r="F116" s="18"/>
      <c r="G116" s="9"/>
      <c r="H116" s="18"/>
      <c r="I116" s="8"/>
    </row>
    <row r="117" spans="2:9" ht="15.75" customHeight="1" x14ac:dyDescent="0.2">
      <c r="G117" s="8"/>
      <c r="H117" s="8"/>
      <c r="I117" s="8"/>
    </row>
    <row r="118" spans="2:9" ht="15.75" customHeight="1" x14ac:dyDescent="0.2">
      <c r="G118" s="8"/>
      <c r="H118" s="8"/>
      <c r="I118" s="8"/>
    </row>
    <row r="119" spans="2:9" ht="15.75" customHeight="1" x14ac:dyDescent="0.2">
      <c r="G119" s="8"/>
      <c r="H119" s="8"/>
      <c r="I119" s="8"/>
    </row>
    <row r="120" spans="2:9" ht="15.75" customHeight="1" x14ac:dyDescent="0.2">
      <c r="G120" s="8"/>
      <c r="H120" s="8"/>
      <c r="I120" s="8"/>
    </row>
    <row r="121" spans="2:9" ht="15.75" customHeight="1" x14ac:dyDescent="0.2">
      <c r="G121" s="8"/>
      <c r="H121" s="8"/>
      <c r="I121" s="8"/>
    </row>
    <row r="122" spans="2:9" ht="15.75" customHeight="1" x14ac:dyDescent="0.2">
      <c r="G122" s="8"/>
      <c r="H122" s="8"/>
      <c r="I122" s="8"/>
    </row>
    <row r="123" spans="2:9" ht="15.75" customHeight="1" x14ac:dyDescent="0.2">
      <c r="G123" s="8"/>
      <c r="H123" s="8"/>
      <c r="I123" s="8"/>
    </row>
    <row r="124" spans="2:9" ht="15.75" customHeight="1" x14ac:dyDescent="0.2">
      <c r="G124" s="8"/>
      <c r="H124" s="8"/>
      <c r="I124" s="8"/>
    </row>
    <row r="125" spans="2:9" ht="15.75" customHeight="1" x14ac:dyDescent="0.2">
      <c r="G125" s="8"/>
      <c r="H125" s="8"/>
      <c r="I125" s="8"/>
    </row>
    <row r="126" spans="2:9" ht="15.75" customHeight="1" x14ac:dyDescent="0.2">
      <c r="G126" s="8"/>
      <c r="H126" s="8"/>
      <c r="I126" s="8"/>
    </row>
    <row r="127" spans="2:9" ht="15.75" customHeight="1" x14ac:dyDescent="0.2">
      <c r="G127" s="8"/>
      <c r="H127" s="8"/>
      <c r="I127" s="8"/>
    </row>
    <row r="128" spans="2:9" ht="15.75" customHeight="1" x14ac:dyDescent="0.2">
      <c r="G128" s="8"/>
      <c r="H128" s="8"/>
      <c r="I128" s="8"/>
    </row>
    <row r="129" spans="1:9" ht="15.75" customHeight="1" x14ac:dyDescent="0.2">
      <c r="G129" s="8"/>
      <c r="H129" s="8"/>
      <c r="I129" s="8"/>
    </row>
    <row r="130" spans="1:9" ht="15.75" customHeight="1" x14ac:dyDescent="0.2">
      <c r="G130" s="8"/>
      <c r="H130" s="8"/>
      <c r="I130" s="8"/>
    </row>
    <row r="131" spans="1:9" ht="15.75" customHeight="1" x14ac:dyDescent="0.2">
      <c r="G131" s="8"/>
      <c r="H131" s="8"/>
      <c r="I131" s="8"/>
    </row>
    <row r="132" spans="1:9" ht="15.75" customHeight="1" x14ac:dyDescent="0.2">
      <c r="G132" s="8"/>
      <c r="H132" s="8"/>
      <c r="I132" s="8"/>
    </row>
    <row r="133" spans="1:9" ht="15.75" customHeight="1" x14ac:dyDescent="0.2">
      <c r="G133" s="8"/>
      <c r="H133" s="8"/>
      <c r="I133" s="8"/>
    </row>
    <row r="134" spans="1:9" ht="15.75" customHeight="1" x14ac:dyDescent="0.2">
      <c r="B134" s="37"/>
      <c r="C134" s="37"/>
      <c r="D134" s="9"/>
      <c r="E134" s="9"/>
      <c r="G134" s="8"/>
      <c r="H134" s="8"/>
      <c r="I134" s="8"/>
    </row>
    <row r="135" spans="1:9" ht="15.75" customHeight="1" x14ac:dyDescent="0.25">
      <c r="B135" s="45"/>
      <c r="C135" s="37"/>
      <c r="D135" s="9"/>
      <c r="E135" s="9"/>
      <c r="G135" s="8"/>
      <c r="H135" s="8"/>
      <c r="I135" s="8"/>
    </row>
    <row r="136" spans="1:9" ht="15.75" customHeight="1" x14ac:dyDescent="0.25">
      <c r="B136" s="46"/>
      <c r="C136" s="47"/>
      <c r="D136" s="48"/>
      <c r="E136" s="9"/>
      <c r="G136" s="8"/>
      <c r="H136" s="8"/>
      <c r="I136" s="8"/>
    </row>
    <row r="137" spans="1:9" ht="15.75" customHeight="1" x14ac:dyDescent="0.25">
      <c r="B137" s="49"/>
      <c r="C137" s="50"/>
      <c r="D137" s="50"/>
      <c r="E137" s="9"/>
    </row>
    <row r="138" spans="1:9" ht="15.75" customHeight="1" x14ac:dyDescent="0.25">
      <c r="A138" s="45"/>
      <c r="B138" s="25"/>
      <c r="C138" s="50"/>
      <c r="D138" s="50"/>
      <c r="E138" s="18"/>
    </row>
    <row r="139" spans="1:9" ht="15.75" customHeight="1" x14ac:dyDescent="0.25">
      <c r="A139" s="51"/>
      <c r="B139" s="45"/>
      <c r="C139" s="52"/>
      <c r="D139" s="50"/>
      <c r="E139" s="9"/>
    </row>
    <row r="140" spans="1:9" ht="15.75" customHeight="1" x14ac:dyDescent="0.25">
      <c r="B140" s="45"/>
      <c r="C140" s="52"/>
      <c r="D140" s="50"/>
      <c r="E140" s="9"/>
    </row>
    <row r="141" spans="1:9" ht="15.75" customHeight="1" x14ac:dyDescent="0.25">
      <c r="B141" s="45"/>
      <c r="C141" s="52"/>
      <c r="D141" s="50"/>
      <c r="E141" s="9"/>
      <c r="F141" s="9"/>
      <c r="G141" s="9"/>
      <c r="H141" s="18"/>
      <c r="I141" s="8"/>
    </row>
    <row r="142" spans="1:9" ht="15.75" customHeight="1" x14ac:dyDescent="0.25">
      <c r="B142" s="45"/>
      <c r="C142" s="52"/>
      <c r="D142" s="50"/>
      <c r="E142" s="9"/>
      <c r="F142" s="9"/>
      <c r="G142" s="9"/>
      <c r="H142" s="18"/>
      <c r="I142" s="8"/>
    </row>
    <row r="143" spans="1:9" ht="15.75" customHeight="1" x14ac:dyDescent="0.2">
      <c r="B143" s="1"/>
      <c r="C143" s="1"/>
      <c r="D143" s="9"/>
      <c r="E143" s="9"/>
      <c r="F143" s="9"/>
      <c r="G143" s="9"/>
      <c r="H143" s="18"/>
      <c r="I143" s="8"/>
    </row>
    <row r="144" spans="1:9" ht="15.75" customHeight="1" x14ac:dyDescent="0.25">
      <c r="B144" s="51"/>
      <c r="C144" s="47"/>
      <c r="D144" s="48"/>
      <c r="E144" s="53"/>
      <c r="F144" s="9"/>
      <c r="G144" s="9"/>
      <c r="H144" s="18"/>
      <c r="I144" s="8"/>
    </row>
    <row r="145" spans="1:9" ht="15.75" customHeight="1" x14ac:dyDescent="0.25">
      <c r="B145" s="49"/>
      <c r="C145" s="45"/>
      <c r="D145" s="54"/>
      <c r="E145" s="55"/>
      <c r="F145" s="18"/>
      <c r="G145" s="18"/>
      <c r="H145" s="18"/>
      <c r="I145" s="8"/>
    </row>
    <row r="146" spans="1:9" ht="15.75" customHeight="1" x14ac:dyDescent="0.25">
      <c r="B146" s="49"/>
      <c r="C146" s="45"/>
      <c r="D146" s="54"/>
      <c r="E146" s="55"/>
      <c r="F146" s="9"/>
      <c r="G146" s="9"/>
      <c r="H146" s="9"/>
      <c r="I146" s="8"/>
    </row>
    <row r="147" spans="1:9" ht="15.75" customHeight="1" x14ac:dyDescent="0.25">
      <c r="A147" s="51"/>
      <c r="B147" s="45"/>
      <c r="C147" s="45"/>
      <c r="D147" s="54"/>
      <c r="E147" s="55"/>
      <c r="F147" s="9"/>
      <c r="G147" s="9"/>
      <c r="H147" s="9"/>
      <c r="I147" s="8"/>
    </row>
    <row r="148" spans="1:9" ht="15.75" customHeight="1" x14ac:dyDescent="0.25">
      <c r="A148" s="45"/>
      <c r="B148" s="45"/>
      <c r="C148" s="56"/>
      <c r="D148" s="56"/>
      <c r="E148" s="55"/>
      <c r="F148" s="9"/>
      <c r="G148" s="9"/>
      <c r="H148" s="9"/>
      <c r="I148" s="8"/>
    </row>
    <row r="149" spans="1:9" ht="15.75" customHeight="1" x14ac:dyDescent="0.25">
      <c r="A149" s="45"/>
      <c r="B149" s="45"/>
      <c r="C149" s="56"/>
      <c r="D149" s="56"/>
      <c r="E149" s="55"/>
      <c r="F149" s="9"/>
      <c r="G149" s="9"/>
      <c r="H149" s="9"/>
      <c r="I149" s="8"/>
    </row>
    <row r="150" spans="1:9" ht="15.75" customHeight="1" x14ac:dyDescent="0.25">
      <c r="A150" s="45"/>
      <c r="B150" s="45"/>
      <c r="C150" s="56"/>
      <c r="D150" s="56"/>
      <c r="E150" s="55"/>
      <c r="F150" s="9"/>
      <c r="G150" s="9"/>
      <c r="H150" s="9"/>
      <c r="I150" s="8"/>
    </row>
    <row r="151" spans="1:9" ht="15.75" customHeight="1" x14ac:dyDescent="0.25">
      <c r="A151" s="45"/>
      <c r="B151" s="57"/>
      <c r="C151" s="57"/>
      <c r="D151" s="57"/>
      <c r="E151" s="57"/>
      <c r="F151" s="19"/>
      <c r="G151" s="19"/>
      <c r="H151" s="19"/>
      <c r="I151" s="8"/>
    </row>
    <row r="152" spans="1:9" ht="15.75" customHeight="1" x14ac:dyDescent="0.25">
      <c r="A152" s="45"/>
      <c r="B152" s="57"/>
      <c r="C152" s="57"/>
      <c r="D152" s="57"/>
      <c r="E152" s="57"/>
      <c r="F152" s="9"/>
      <c r="G152" s="9"/>
      <c r="H152" s="18"/>
      <c r="I152" s="8"/>
    </row>
    <row r="153" spans="1:9" ht="15.75" customHeight="1" x14ac:dyDescent="0.25">
      <c r="A153" s="45"/>
      <c r="B153" s="82"/>
      <c r="C153" s="83"/>
      <c r="D153" s="83"/>
      <c r="E153" s="83"/>
      <c r="F153" s="9"/>
      <c r="G153" s="9"/>
      <c r="H153" s="18"/>
      <c r="I153" s="8"/>
    </row>
    <row r="154" spans="1:9" ht="15.75" customHeight="1" x14ac:dyDescent="0.2">
      <c r="A154" s="57"/>
      <c r="B154" s="57"/>
      <c r="C154" s="57"/>
      <c r="D154" s="57"/>
      <c r="E154" s="57"/>
      <c r="F154" s="9"/>
      <c r="G154" s="9"/>
      <c r="H154" s="18"/>
      <c r="I154" s="8"/>
    </row>
    <row r="155" spans="1:9" ht="15.75" customHeight="1" x14ac:dyDescent="0.2">
      <c r="A155" s="57"/>
      <c r="B155" s="59"/>
      <c r="C155" s="59"/>
      <c r="D155" s="59"/>
      <c r="E155" s="59"/>
      <c r="F155" s="9"/>
      <c r="G155" s="9"/>
      <c r="H155" s="18"/>
      <c r="I155" s="8"/>
    </row>
    <row r="156" spans="1:9" ht="15.75" customHeight="1" x14ac:dyDescent="0.2">
      <c r="A156" s="59"/>
      <c r="B156" s="59"/>
      <c r="C156" s="58"/>
      <c r="D156" s="58"/>
      <c r="E156" s="58"/>
      <c r="F156" s="9"/>
      <c r="G156" s="9"/>
      <c r="H156" s="18"/>
      <c r="I156" s="8"/>
    </row>
    <row r="157" spans="1:9" ht="15.75" customHeight="1" x14ac:dyDescent="0.2">
      <c r="A157" s="57"/>
      <c r="B157" s="59"/>
      <c r="C157" s="58"/>
      <c r="D157" s="58"/>
      <c r="E157" s="58"/>
      <c r="F157" s="9"/>
      <c r="G157" s="9"/>
      <c r="H157" s="18"/>
      <c r="I157" s="8"/>
    </row>
    <row r="158" spans="1:9" ht="15.75" customHeight="1" x14ac:dyDescent="0.2">
      <c r="A158" s="59"/>
      <c r="B158" s="59"/>
      <c r="C158" s="58"/>
      <c r="D158" s="58"/>
      <c r="E158" s="58"/>
      <c r="F158" s="60"/>
      <c r="G158" s="60"/>
      <c r="H158" s="18"/>
      <c r="I158" s="8"/>
    </row>
    <row r="159" spans="1:9" ht="15.75" customHeight="1" x14ac:dyDescent="0.2">
      <c r="A159" s="59"/>
      <c r="B159" s="59"/>
      <c r="C159" s="59"/>
      <c r="D159" s="59"/>
      <c r="E159" s="59"/>
      <c r="F159" s="60"/>
      <c r="G159" s="60"/>
      <c r="H159" s="18"/>
      <c r="I159" s="8"/>
    </row>
    <row r="160" spans="1:9" ht="15.75" customHeight="1" x14ac:dyDescent="0.2">
      <c r="A160" s="59"/>
      <c r="B160" s="59"/>
      <c r="C160" s="59"/>
      <c r="D160" s="59"/>
      <c r="E160" s="59"/>
      <c r="F160" s="59"/>
      <c r="G160" s="59"/>
      <c r="H160" s="18"/>
      <c r="I160" s="8"/>
    </row>
    <row r="161" spans="1:9" ht="15.75" customHeight="1" x14ac:dyDescent="0.2">
      <c r="A161" s="59"/>
      <c r="B161" s="82"/>
      <c r="C161" s="83"/>
      <c r="D161" s="83"/>
      <c r="E161" s="83"/>
      <c r="F161" s="60"/>
      <c r="G161" s="60"/>
      <c r="H161" s="18"/>
      <c r="I161" s="8"/>
    </row>
    <row r="162" spans="1:9" ht="15.75" customHeight="1" x14ac:dyDescent="0.2">
      <c r="A162" s="59"/>
      <c r="B162" s="59"/>
      <c r="C162" s="59"/>
      <c r="D162" s="59"/>
      <c r="E162" s="59"/>
      <c r="F162" s="59"/>
      <c r="G162" s="59"/>
      <c r="H162" s="18"/>
      <c r="I162" s="8"/>
    </row>
    <row r="163" spans="1:9" ht="15.75" customHeight="1" x14ac:dyDescent="0.2">
      <c r="A163" s="59"/>
      <c r="B163" s="59"/>
      <c r="C163" s="59"/>
      <c r="D163" s="59"/>
      <c r="E163" s="59"/>
      <c r="F163" s="59"/>
      <c r="G163" s="59"/>
      <c r="H163" s="18"/>
      <c r="I163" s="8"/>
    </row>
    <row r="164" spans="1:9" ht="15.75" customHeight="1" x14ac:dyDescent="0.2">
      <c r="A164" s="61"/>
      <c r="B164" s="59"/>
      <c r="C164" s="58"/>
      <c r="D164" s="58"/>
      <c r="E164" s="58"/>
      <c r="F164" s="59"/>
      <c r="G164" s="59"/>
      <c r="H164" s="18"/>
      <c r="I164" s="8"/>
    </row>
    <row r="165" spans="1:9" ht="15.75" customHeight="1" x14ac:dyDescent="0.2">
      <c r="A165" s="61"/>
      <c r="B165" s="59"/>
      <c r="C165" s="58"/>
      <c r="D165" s="58"/>
      <c r="E165" s="58"/>
      <c r="F165" s="59"/>
      <c r="G165" s="59"/>
      <c r="H165" s="18"/>
      <c r="I165" s="8"/>
    </row>
    <row r="166" spans="1:9" ht="15.75" customHeight="1" x14ac:dyDescent="0.2">
      <c r="A166" s="61"/>
      <c r="B166" s="59"/>
      <c r="C166" s="58"/>
      <c r="D166" s="58"/>
      <c r="E166" s="58"/>
      <c r="F166" s="59"/>
      <c r="G166" s="59"/>
      <c r="H166" s="9"/>
      <c r="I166" s="8"/>
    </row>
    <row r="167" spans="1:9" ht="15.75" customHeight="1" x14ac:dyDescent="0.2">
      <c r="A167" s="61"/>
      <c r="B167" s="59"/>
      <c r="C167" s="59"/>
      <c r="D167" s="59"/>
      <c r="E167" s="59"/>
      <c r="F167" s="59"/>
      <c r="G167" s="59"/>
      <c r="H167" s="9"/>
      <c r="I167" s="8"/>
    </row>
    <row r="168" spans="1:9" ht="15.75" customHeight="1" x14ac:dyDescent="0.2">
      <c r="A168" s="61"/>
      <c r="B168" s="59"/>
      <c r="C168" s="59"/>
      <c r="D168" s="59"/>
      <c r="E168" s="59"/>
      <c r="F168" s="59"/>
      <c r="G168" s="59"/>
      <c r="H168" s="9"/>
      <c r="I168" s="8"/>
    </row>
    <row r="169" spans="1:9" ht="15.75" customHeight="1" x14ac:dyDescent="0.2">
      <c r="A169" s="59"/>
      <c r="B169" s="59"/>
      <c r="C169" s="59"/>
      <c r="D169" s="59"/>
      <c r="E169" s="59"/>
      <c r="F169" s="59"/>
      <c r="G169" s="59"/>
      <c r="H169" s="9"/>
      <c r="I169" s="8"/>
    </row>
    <row r="170" spans="1:9" ht="15.75" customHeight="1" x14ac:dyDescent="0.2">
      <c r="A170" s="61"/>
      <c r="B170" s="59"/>
      <c r="C170" s="59"/>
      <c r="D170" s="59"/>
      <c r="E170" s="62"/>
      <c r="F170" s="59"/>
      <c r="G170" s="59"/>
      <c r="H170" s="19"/>
      <c r="I170" s="8"/>
    </row>
    <row r="171" spans="1:9" ht="15.75" customHeight="1" x14ac:dyDescent="0.2">
      <c r="A171" s="61"/>
      <c r="B171" s="59"/>
      <c r="C171" s="59"/>
      <c r="D171" s="59"/>
      <c r="E171" s="59"/>
      <c r="F171" s="59"/>
      <c r="G171" s="59"/>
      <c r="H171" s="18"/>
      <c r="I171" s="8"/>
    </row>
    <row r="172" spans="1:9" ht="15.75" customHeight="1" x14ac:dyDescent="0.2">
      <c r="A172" s="61"/>
      <c r="B172" s="59"/>
      <c r="C172" s="59"/>
      <c r="D172" s="59"/>
      <c r="E172" s="62"/>
      <c r="F172" s="59"/>
      <c r="G172" s="59"/>
      <c r="H172" s="18"/>
      <c r="I172" s="8"/>
    </row>
    <row r="173" spans="1:9" ht="15.75" customHeight="1" x14ac:dyDescent="0.2">
      <c r="A173" s="59"/>
      <c r="B173" s="59"/>
      <c r="C173" s="59"/>
      <c r="D173" s="59"/>
      <c r="E173" s="59"/>
      <c r="F173" s="59"/>
      <c r="G173" s="59"/>
      <c r="H173" s="18"/>
      <c r="I173" s="8"/>
    </row>
    <row r="174" spans="1:9" ht="15.75" customHeight="1" x14ac:dyDescent="0.2">
      <c r="A174" s="61"/>
      <c r="B174" s="59"/>
      <c r="C174" s="59"/>
      <c r="D174" s="59"/>
      <c r="E174" s="59"/>
      <c r="F174" s="59"/>
      <c r="G174" s="59"/>
      <c r="H174" s="18"/>
      <c r="I174" s="8"/>
    </row>
    <row r="175" spans="1:9" ht="15.75" customHeight="1" x14ac:dyDescent="0.2">
      <c r="A175" s="59"/>
      <c r="B175" s="59"/>
      <c r="C175" s="59"/>
      <c r="D175" s="59"/>
      <c r="E175" s="59"/>
      <c r="F175" s="59"/>
      <c r="G175" s="59"/>
      <c r="H175" s="18"/>
      <c r="I175" s="8"/>
    </row>
    <row r="176" spans="1:9" ht="15.75" customHeight="1" x14ac:dyDescent="0.2">
      <c r="A176" s="61"/>
      <c r="B176" s="2"/>
      <c r="C176" s="2"/>
      <c r="D176" s="18"/>
      <c r="E176" s="18"/>
      <c r="F176" s="59"/>
      <c r="G176" s="59"/>
      <c r="H176" s="18"/>
      <c r="I176" s="8"/>
    </row>
    <row r="177" spans="1:9" ht="15.75" customHeight="1" x14ac:dyDescent="0.25">
      <c r="A177" s="61"/>
      <c r="B177" s="45"/>
      <c r="C177" s="45"/>
      <c r="D177" s="9"/>
      <c r="E177" s="9"/>
      <c r="G177" s="59"/>
      <c r="H177" s="18"/>
      <c r="I177" s="8"/>
    </row>
    <row r="178" spans="1:9" ht="15.75" customHeight="1" x14ac:dyDescent="0.25">
      <c r="A178" s="59"/>
      <c r="B178" s="45"/>
      <c r="C178" s="45"/>
      <c r="D178" s="9"/>
      <c r="E178" s="9"/>
      <c r="F178" s="59"/>
      <c r="G178" s="59"/>
      <c r="H178" s="18"/>
      <c r="I178" s="8"/>
    </row>
    <row r="179" spans="1:9" ht="15.75" customHeight="1" x14ac:dyDescent="0.25">
      <c r="B179" s="45"/>
      <c r="C179" s="45"/>
      <c r="D179" s="9"/>
      <c r="E179" s="9"/>
      <c r="G179" s="59"/>
      <c r="H179" s="18"/>
      <c r="I179" s="8"/>
    </row>
    <row r="180" spans="1:9" ht="15.75" customHeight="1" x14ac:dyDescent="0.25">
      <c r="A180" s="45"/>
      <c r="B180" s="37"/>
      <c r="C180" s="37"/>
      <c r="D180" s="9"/>
      <c r="E180" s="9"/>
      <c r="F180" s="59"/>
      <c r="G180" s="59"/>
      <c r="H180" s="18"/>
      <c r="I180" s="8"/>
    </row>
    <row r="181" spans="1:9" ht="15.75" customHeight="1" x14ac:dyDescent="0.25">
      <c r="A181" s="45"/>
      <c r="B181" s="37"/>
      <c r="C181" s="37"/>
      <c r="D181" s="9"/>
      <c r="E181" s="9"/>
      <c r="F181" s="59"/>
      <c r="G181" s="59"/>
      <c r="H181" s="18"/>
      <c r="I181" s="8"/>
    </row>
    <row r="182" spans="1:9" ht="15.75" customHeight="1" x14ac:dyDescent="0.25">
      <c r="A182" s="45"/>
      <c r="B182" s="37"/>
      <c r="C182" s="37"/>
      <c r="D182" s="9"/>
      <c r="E182" s="9"/>
      <c r="F182" s="59"/>
      <c r="G182" s="59"/>
      <c r="H182" s="18"/>
      <c r="I182" s="8"/>
    </row>
    <row r="183" spans="1:9" ht="15.75" customHeight="1" x14ac:dyDescent="0.2">
      <c r="B183" s="2"/>
      <c r="C183" s="2"/>
      <c r="D183" s="18"/>
      <c r="E183" s="18"/>
      <c r="F183" s="18"/>
      <c r="G183" s="18"/>
      <c r="H183" s="18"/>
      <c r="I183" s="8"/>
    </row>
    <row r="184" spans="1:9" ht="15.75" customHeight="1" x14ac:dyDescent="0.2">
      <c r="B184" s="8"/>
      <c r="C184" s="8"/>
      <c r="D184" s="9"/>
      <c r="E184" s="9"/>
      <c r="F184" s="9"/>
      <c r="G184" s="9"/>
      <c r="H184" s="9"/>
      <c r="I184" s="8"/>
    </row>
    <row r="185" spans="1:9" ht="15.75" customHeight="1" x14ac:dyDescent="0.2">
      <c r="B185" s="1"/>
      <c r="C185" s="1"/>
      <c r="D185" s="18"/>
      <c r="E185" s="18"/>
      <c r="F185" s="9"/>
      <c r="G185" s="9"/>
      <c r="H185" s="9"/>
      <c r="I185" s="8"/>
    </row>
    <row r="186" spans="1:9" ht="15.75" customHeight="1" x14ac:dyDescent="0.2">
      <c r="B186" s="8"/>
      <c r="C186" s="8"/>
      <c r="D186" s="8"/>
      <c r="E186" s="8"/>
      <c r="F186" s="9"/>
      <c r="G186" s="9"/>
      <c r="H186" s="9"/>
      <c r="I186" s="8"/>
    </row>
    <row r="187" spans="1:9" ht="15.75" customHeight="1" x14ac:dyDescent="0.2">
      <c r="B187" s="8"/>
      <c r="C187" s="8"/>
      <c r="D187" s="8"/>
      <c r="E187" s="8"/>
      <c r="F187" s="9"/>
      <c r="G187" s="9"/>
      <c r="H187" s="18"/>
      <c r="I187" s="8"/>
    </row>
    <row r="188" spans="1:9" ht="15.75" customHeight="1" x14ac:dyDescent="0.2">
      <c r="B188" s="8"/>
      <c r="C188" s="8"/>
      <c r="D188" s="8"/>
      <c r="E188" s="8"/>
      <c r="F188" s="9"/>
      <c r="G188" s="9"/>
      <c r="H188" s="18"/>
      <c r="I188" s="8"/>
    </row>
    <row r="189" spans="1:9" ht="15.75" customHeight="1" x14ac:dyDescent="0.2">
      <c r="B189" s="1"/>
      <c r="C189" s="1"/>
      <c r="D189" s="8"/>
      <c r="E189" s="8"/>
      <c r="F189" s="9"/>
      <c r="G189" s="9"/>
      <c r="H189" s="18"/>
      <c r="I189" s="8"/>
    </row>
    <row r="190" spans="1:9" ht="15.75" customHeight="1" x14ac:dyDescent="0.2">
      <c r="B190" s="8"/>
      <c r="C190" s="8"/>
      <c r="D190" s="8"/>
      <c r="E190" s="8"/>
      <c r="F190" s="18"/>
      <c r="G190" s="18"/>
      <c r="H190" s="18"/>
      <c r="I190" s="8"/>
    </row>
    <row r="191" spans="1:9" ht="15.75" customHeight="1" x14ac:dyDescent="0.2">
      <c r="B191" s="8"/>
      <c r="C191" s="8"/>
      <c r="D191" s="19"/>
      <c r="E191" s="19"/>
      <c r="F191" s="9"/>
      <c r="G191" s="9"/>
      <c r="H191" s="9"/>
      <c r="I191" s="8"/>
    </row>
    <row r="192" spans="1:9" ht="15.75" customHeight="1" x14ac:dyDescent="0.2">
      <c r="B192" s="37"/>
      <c r="C192" s="37"/>
      <c r="D192" s="9"/>
      <c r="E192" s="9"/>
      <c r="F192" s="18"/>
      <c r="G192" s="18"/>
      <c r="H192" s="18"/>
      <c r="I192" s="8"/>
    </row>
    <row r="193" spans="2:9" ht="15.75" customHeight="1" x14ac:dyDescent="0.2">
      <c r="B193" s="37"/>
      <c r="C193" s="37"/>
      <c r="D193" s="9"/>
      <c r="E193" s="9"/>
      <c r="F193" s="8"/>
      <c r="G193" s="8"/>
      <c r="H193" s="8"/>
      <c r="I193" s="8"/>
    </row>
    <row r="194" spans="2:9" ht="15.75" customHeight="1" x14ac:dyDescent="0.2">
      <c r="B194" s="37"/>
      <c r="C194" s="37"/>
      <c r="D194" s="9"/>
      <c r="E194" s="9"/>
      <c r="F194" s="8"/>
      <c r="G194" s="8"/>
      <c r="H194" s="8"/>
      <c r="I194" s="8"/>
    </row>
    <row r="195" spans="2:9" ht="15.75" customHeight="1" x14ac:dyDescent="0.2">
      <c r="B195" s="37"/>
      <c r="C195" s="37"/>
      <c r="D195" s="9"/>
      <c r="E195" s="9"/>
      <c r="F195" s="8"/>
      <c r="G195" s="8"/>
      <c r="H195" s="8"/>
      <c r="I195" s="8"/>
    </row>
    <row r="196" spans="2:9" ht="15.75" customHeight="1" x14ac:dyDescent="0.2">
      <c r="B196" s="37"/>
      <c r="C196" s="37"/>
      <c r="D196" s="9"/>
      <c r="E196" s="9"/>
      <c r="F196" s="8"/>
      <c r="G196" s="8"/>
      <c r="H196" s="8"/>
      <c r="I196" s="8"/>
    </row>
    <row r="197" spans="2:9" ht="15.75" customHeight="1" x14ac:dyDescent="0.2">
      <c r="B197" s="37"/>
      <c r="C197" s="37"/>
      <c r="D197" s="9"/>
      <c r="E197" s="9"/>
      <c r="F197" s="8"/>
      <c r="G197" s="8"/>
      <c r="H197" s="8"/>
      <c r="I197" s="8"/>
    </row>
    <row r="198" spans="2:9" ht="15.75" customHeight="1" x14ac:dyDescent="0.2">
      <c r="B198" s="37"/>
      <c r="C198" s="37"/>
      <c r="D198" s="9"/>
      <c r="E198" s="9"/>
      <c r="F198" s="19"/>
      <c r="G198" s="19"/>
      <c r="H198" s="19"/>
      <c r="I198" s="8"/>
    </row>
    <row r="199" spans="2:9" ht="15.75" customHeight="1" x14ac:dyDescent="0.2">
      <c r="B199" s="37"/>
      <c r="C199" s="37"/>
      <c r="D199" s="9"/>
      <c r="E199" s="9"/>
      <c r="F199" s="9"/>
      <c r="G199" s="9"/>
      <c r="H199" s="18"/>
      <c r="I199" s="8"/>
    </row>
    <row r="200" spans="2:9" ht="15.75" customHeight="1" x14ac:dyDescent="0.2">
      <c r="B200" s="37"/>
      <c r="C200" s="37"/>
      <c r="D200" s="9"/>
      <c r="E200" s="9"/>
      <c r="F200" s="9"/>
      <c r="G200" s="9"/>
      <c r="H200" s="18"/>
      <c r="I200" s="8"/>
    </row>
    <row r="201" spans="2:9" ht="15.75" customHeight="1" x14ac:dyDescent="0.2">
      <c r="B201" s="37"/>
      <c r="C201" s="37"/>
      <c r="D201" s="9"/>
      <c r="E201" s="9"/>
      <c r="F201" s="9"/>
      <c r="G201" s="9"/>
      <c r="H201" s="18"/>
      <c r="I201" s="8"/>
    </row>
    <row r="202" spans="2:9" ht="15.75" customHeight="1" x14ac:dyDescent="0.2">
      <c r="B202" s="37"/>
      <c r="C202" s="37"/>
      <c r="D202" s="9"/>
      <c r="E202" s="9"/>
      <c r="F202" s="9"/>
      <c r="G202" s="9"/>
      <c r="H202" s="18"/>
      <c r="I202" s="8"/>
    </row>
    <row r="203" spans="2:9" ht="15.75" customHeight="1" x14ac:dyDescent="0.2">
      <c r="B203" s="37"/>
      <c r="C203" s="37"/>
      <c r="D203" s="9"/>
      <c r="E203" s="9"/>
      <c r="F203" s="9"/>
      <c r="G203" s="9"/>
      <c r="H203" s="18"/>
      <c r="I203" s="8"/>
    </row>
    <row r="204" spans="2:9" ht="15.75" customHeight="1" x14ac:dyDescent="0.2">
      <c r="B204" s="37"/>
      <c r="C204" s="37"/>
      <c r="D204" s="9"/>
      <c r="E204" s="9"/>
      <c r="F204" s="9"/>
      <c r="G204" s="9"/>
      <c r="H204" s="18"/>
      <c r="I204" s="8"/>
    </row>
    <row r="205" spans="2:9" ht="15.75" customHeight="1" x14ac:dyDescent="0.2">
      <c r="B205" s="37"/>
      <c r="C205" s="37"/>
      <c r="D205" s="9"/>
      <c r="E205" s="9"/>
      <c r="F205" s="9"/>
      <c r="G205" s="9"/>
      <c r="H205" s="18"/>
      <c r="I205" s="8"/>
    </row>
    <row r="206" spans="2:9" ht="15.75" customHeight="1" x14ac:dyDescent="0.2">
      <c r="B206" s="37"/>
      <c r="C206" s="37"/>
      <c r="D206" s="9"/>
      <c r="E206" s="9"/>
      <c r="F206" s="9"/>
      <c r="G206" s="9"/>
      <c r="H206" s="18"/>
      <c r="I206" s="8"/>
    </row>
    <row r="207" spans="2:9" ht="15.75" customHeight="1" x14ac:dyDescent="0.2">
      <c r="B207" s="37"/>
      <c r="C207" s="37"/>
      <c r="D207" s="9"/>
      <c r="E207" s="9"/>
      <c r="F207" s="9"/>
      <c r="G207" s="9"/>
      <c r="H207" s="18"/>
      <c r="I207" s="8"/>
    </row>
    <row r="208" spans="2:9" ht="15.75" customHeight="1" x14ac:dyDescent="0.2">
      <c r="B208" s="37"/>
      <c r="C208" s="37"/>
      <c r="D208" s="9"/>
      <c r="E208" s="9"/>
      <c r="F208" s="9"/>
      <c r="G208" s="9"/>
      <c r="H208" s="18"/>
      <c r="I208" s="8"/>
    </row>
    <row r="209" spans="2:9" ht="15.75" customHeight="1" x14ac:dyDescent="0.2">
      <c r="B209" s="37"/>
      <c r="C209" s="37"/>
      <c r="D209" s="9"/>
      <c r="E209" s="9"/>
      <c r="F209" s="9"/>
      <c r="G209" s="9"/>
      <c r="H209" s="18"/>
      <c r="I209" s="8"/>
    </row>
    <row r="210" spans="2:9" ht="15.75" customHeight="1" x14ac:dyDescent="0.2">
      <c r="B210" s="37"/>
      <c r="C210" s="37"/>
      <c r="D210" s="9"/>
      <c r="E210" s="9"/>
      <c r="F210" s="9"/>
      <c r="G210" s="9"/>
      <c r="H210" s="18"/>
      <c r="I210" s="8"/>
    </row>
    <row r="211" spans="2:9" ht="15.75" customHeight="1" x14ac:dyDescent="0.2">
      <c r="B211" s="2"/>
      <c r="C211" s="2"/>
      <c r="D211" s="18"/>
      <c r="E211" s="18"/>
      <c r="F211" s="9"/>
      <c r="G211" s="9"/>
      <c r="H211" s="18"/>
      <c r="I211" s="8"/>
    </row>
    <row r="212" spans="2:9" ht="15.75" customHeight="1" x14ac:dyDescent="0.2">
      <c r="B212" s="8"/>
      <c r="C212" s="8"/>
      <c r="D212" s="8"/>
      <c r="E212" s="8"/>
      <c r="F212" s="9"/>
      <c r="G212" s="9"/>
      <c r="H212" s="18"/>
      <c r="I212" s="8"/>
    </row>
    <row r="213" spans="2:9" ht="15.75" customHeight="1" x14ac:dyDescent="0.2">
      <c r="B213" s="8"/>
      <c r="C213" s="8"/>
      <c r="D213" s="8"/>
      <c r="E213" s="8"/>
      <c r="F213" s="9"/>
      <c r="G213" s="9"/>
      <c r="H213" s="18"/>
      <c r="I213" s="8"/>
    </row>
    <row r="214" spans="2:9" ht="15.75" customHeight="1" x14ac:dyDescent="0.2">
      <c r="B214" s="2"/>
      <c r="C214" s="2"/>
      <c r="D214" s="18"/>
      <c r="E214" s="18"/>
      <c r="F214" s="9"/>
      <c r="G214" s="9"/>
      <c r="H214" s="18"/>
      <c r="I214" s="8"/>
    </row>
    <row r="215" spans="2:9" ht="15.75" customHeight="1" x14ac:dyDescent="0.2">
      <c r="B215" s="2"/>
      <c r="C215" s="2"/>
      <c r="D215" s="18"/>
      <c r="E215" s="18"/>
      <c r="F215" s="9"/>
      <c r="G215" s="9"/>
      <c r="H215" s="18"/>
      <c r="I215" s="8"/>
    </row>
    <row r="216" spans="2:9" ht="15.75" customHeight="1" x14ac:dyDescent="0.2">
      <c r="B216" s="2"/>
      <c r="C216" s="2"/>
      <c r="D216" s="18"/>
      <c r="E216" s="18"/>
      <c r="F216" s="9"/>
      <c r="G216" s="9"/>
      <c r="H216" s="18"/>
      <c r="I216" s="8"/>
    </row>
    <row r="217" spans="2:9" ht="15.75" customHeight="1" x14ac:dyDescent="0.2">
      <c r="B217" s="8"/>
      <c r="C217" s="8"/>
      <c r="D217" s="8"/>
      <c r="E217" s="8"/>
      <c r="F217" s="9"/>
      <c r="G217" s="9"/>
      <c r="H217" s="18"/>
      <c r="I217" s="8"/>
    </row>
    <row r="218" spans="2:9" ht="15.75" customHeight="1" x14ac:dyDescent="0.2">
      <c r="B218" s="8"/>
      <c r="C218" s="8"/>
      <c r="D218" s="8"/>
      <c r="E218" s="8"/>
      <c r="F218" s="18"/>
      <c r="G218" s="18"/>
      <c r="H218" s="18"/>
      <c r="I218" s="8"/>
    </row>
    <row r="219" spans="2:9" ht="15.75" customHeight="1" x14ac:dyDescent="0.2">
      <c r="F219" s="8"/>
      <c r="G219" s="8"/>
      <c r="H219" s="8"/>
      <c r="I219" s="8"/>
    </row>
    <row r="220" spans="2:9" ht="15.75" customHeight="1" x14ac:dyDescent="0.2">
      <c r="F220" s="8"/>
      <c r="G220" s="8"/>
      <c r="H220" s="8"/>
      <c r="I220" s="8"/>
    </row>
    <row r="221" spans="2:9" ht="15.75" customHeight="1" x14ac:dyDescent="0.2">
      <c r="D221" s="1"/>
      <c r="E221" s="1"/>
      <c r="F221" s="18"/>
      <c r="G221" s="18"/>
      <c r="H221" s="18"/>
      <c r="I221" s="8"/>
    </row>
    <row r="222" spans="2:9" ht="15.75" customHeight="1" x14ac:dyDescent="0.2">
      <c r="D222" s="1"/>
      <c r="E222" s="1"/>
      <c r="F222" s="18"/>
      <c r="G222" s="18"/>
      <c r="H222" s="18"/>
      <c r="I222" s="8"/>
    </row>
    <row r="223" spans="2:9" ht="15.75" customHeight="1" x14ac:dyDescent="0.2">
      <c r="F223" s="18"/>
      <c r="G223" s="18"/>
      <c r="H223" s="18"/>
      <c r="I223" s="8"/>
    </row>
    <row r="224" spans="2:9" ht="15.75" customHeight="1" x14ac:dyDescent="0.2">
      <c r="B224" s="1"/>
      <c r="C224" s="1"/>
      <c r="F224" s="8"/>
      <c r="G224" s="8"/>
      <c r="H224" s="8"/>
      <c r="I224" s="8"/>
    </row>
    <row r="225" spans="2:9" ht="15.75" customHeight="1" x14ac:dyDescent="0.2">
      <c r="B225" s="1"/>
      <c r="C225" s="1"/>
      <c r="D225" s="8"/>
      <c r="E225" s="8"/>
      <c r="F225" s="8"/>
      <c r="G225" s="8"/>
      <c r="H225" s="8"/>
      <c r="I225" s="8"/>
    </row>
    <row r="226" spans="2:9" ht="15.75" customHeight="1" x14ac:dyDescent="0.2">
      <c r="B226" s="8"/>
      <c r="C226" s="8"/>
      <c r="D226" s="8"/>
      <c r="E226" s="8"/>
    </row>
    <row r="227" spans="2:9" ht="15.75" customHeight="1" x14ac:dyDescent="0.2">
      <c r="B227" s="37"/>
      <c r="C227" s="37"/>
      <c r="D227" s="9"/>
      <c r="E227" s="9"/>
    </row>
    <row r="228" spans="2:9" ht="15.75" customHeight="1" x14ac:dyDescent="0.2">
      <c r="B228" s="37"/>
      <c r="C228" s="37"/>
      <c r="D228" s="9"/>
      <c r="E228" s="9"/>
      <c r="F228" s="1"/>
    </row>
    <row r="229" spans="2:9" ht="15.75" customHeight="1" x14ac:dyDescent="0.2">
      <c r="B229" s="37"/>
      <c r="C229" s="37"/>
      <c r="D229" s="9"/>
      <c r="E229" s="9"/>
      <c r="F229" s="1"/>
    </row>
    <row r="230" spans="2:9" ht="15.75" customHeight="1" x14ac:dyDescent="0.2">
      <c r="B230" s="37"/>
      <c r="C230" s="37"/>
      <c r="D230" s="9"/>
      <c r="E230" s="9"/>
    </row>
    <row r="231" spans="2:9" ht="15.75" customHeight="1" x14ac:dyDescent="0.2">
      <c r="B231" s="37"/>
      <c r="C231" s="37"/>
      <c r="D231" s="9"/>
      <c r="E231" s="9"/>
    </row>
    <row r="232" spans="2:9" ht="15.75" customHeight="1" x14ac:dyDescent="0.2">
      <c r="B232" s="2"/>
      <c r="C232" s="2"/>
      <c r="D232" s="18"/>
      <c r="E232" s="18"/>
      <c r="F232" s="8"/>
      <c r="G232" s="8"/>
      <c r="H232" s="8"/>
      <c r="I232" s="8"/>
    </row>
    <row r="233" spans="2:9" ht="15.75" customHeight="1" x14ac:dyDescent="0.2">
      <c r="B233" s="8"/>
      <c r="C233" s="8"/>
      <c r="D233" s="9"/>
      <c r="E233" s="9"/>
      <c r="F233" s="8"/>
      <c r="G233" s="8"/>
      <c r="H233" s="8"/>
      <c r="I233" s="8"/>
    </row>
    <row r="234" spans="2:9" ht="15.75" customHeight="1" x14ac:dyDescent="0.2">
      <c r="B234" s="1"/>
      <c r="C234" s="1"/>
      <c r="D234" s="9"/>
      <c r="E234" s="9"/>
      <c r="F234" s="9"/>
      <c r="G234" s="9"/>
      <c r="H234" s="18"/>
      <c r="I234" s="8"/>
    </row>
    <row r="235" spans="2:9" ht="15.75" customHeight="1" x14ac:dyDescent="0.2">
      <c r="B235" s="8"/>
      <c r="C235" s="8"/>
      <c r="D235" s="19"/>
      <c r="E235" s="19"/>
      <c r="F235" s="9"/>
      <c r="G235" s="9"/>
      <c r="H235" s="18"/>
      <c r="I235" s="8"/>
    </row>
    <row r="236" spans="2:9" ht="15.75" customHeight="1" x14ac:dyDescent="0.2">
      <c r="B236" s="37"/>
      <c r="C236" s="37"/>
      <c r="D236" s="9"/>
      <c r="E236" s="9"/>
      <c r="F236" s="9"/>
      <c r="G236" s="9"/>
      <c r="H236" s="18"/>
      <c r="I236" s="8"/>
    </row>
    <row r="237" spans="2:9" ht="15.75" customHeight="1" x14ac:dyDescent="0.2">
      <c r="B237" s="37"/>
      <c r="C237" s="37"/>
      <c r="D237" s="9"/>
      <c r="E237" s="9"/>
      <c r="F237" s="9"/>
      <c r="G237" s="9"/>
      <c r="H237" s="18"/>
      <c r="I237" s="8"/>
    </row>
    <row r="238" spans="2:9" ht="15.75" customHeight="1" x14ac:dyDescent="0.2">
      <c r="B238" s="37"/>
      <c r="C238" s="37"/>
      <c r="D238" s="9"/>
      <c r="E238" s="9"/>
      <c r="F238" s="9"/>
      <c r="G238" s="9"/>
      <c r="H238" s="18"/>
      <c r="I238" s="8"/>
    </row>
    <row r="239" spans="2:9" ht="15.75" customHeight="1" x14ac:dyDescent="0.2">
      <c r="B239" s="37"/>
      <c r="C239" s="37"/>
      <c r="D239" s="9"/>
      <c r="E239" s="9"/>
      <c r="F239" s="18"/>
      <c r="G239" s="18"/>
      <c r="H239" s="18"/>
      <c r="I239" s="8"/>
    </row>
    <row r="240" spans="2:9" ht="15.75" customHeight="1" x14ac:dyDescent="0.2">
      <c r="B240" s="37"/>
      <c r="C240" s="37"/>
      <c r="D240" s="9"/>
      <c r="E240" s="9"/>
      <c r="F240" s="9"/>
      <c r="G240" s="9"/>
      <c r="H240" s="9"/>
      <c r="I240" s="8"/>
    </row>
    <row r="241" spans="2:9" ht="15.75" customHeight="1" x14ac:dyDescent="0.2">
      <c r="B241" s="37"/>
      <c r="C241" s="37"/>
      <c r="D241" s="9"/>
      <c r="E241" s="9"/>
      <c r="F241" s="9"/>
      <c r="G241" s="9"/>
      <c r="H241" s="9"/>
      <c r="I241" s="8"/>
    </row>
    <row r="242" spans="2:9" ht="15.75" customHeight="1" x14ac:dyDescent="0.2">
      <c r="B242" s="37"/>
      <c r="C242" s="37"/>
      <c r="D242" s="9"/>
      <c r="E242" s="9"/>
      <c r="F242" s="19"/>
      <c r="G242" s="19"/>
      <c r="H242" s="19"/>
      <c r="I242" s="8"/>
    </row>
    <row r="243" spans="2:9" ht="15.75" customHeight="1" x14ac:dyDescent="0.2">
      <c r="B243" s="37"/>
      <c r="C243" s="37"/>
      <c r="D243" s="9"/>
      <c r="E243" s="9"/>
      <c r="F243" s="9"/>
      <c r="G243" s="9"/>
      <c r="H243" s="18"/>
      <c r="I243" s="8"/>
    </row>
    <row r="244" spans="2:9" ht="15.75" customHeight="1" x14ac:dyDescent="0.2">
      <c r="B244" s="37"/>
      <c r="C244" s="37"/>
      <c r="D244" s="9"/>
      <c r="E244" s="9"/>
      <c r="F244" s="9"/>
      <c r="G244" s="9"/>
      <c r="H244" s="18"/>
      <c r="I244" s="8"/>
    </row>
    <row r="245" spans="2:9" ht="15.75" customHeight="1" x14ac:dyDescent="0.2">
      <c r="B245" s="37"/>
      <c r="C245" s="37"/>
      <c r="D245" s="9"/>
      <c r="E245" s="9"/>
      <c r="F245" s="9"/>
      <c r="G245" s="9"/>
      <c r="H245" s="18"/>
      <c r="I245" s="8"/>
    </row>
    <row r="246" spans="2:9" ht="15.75" customHeight="1" x14ac:dyDescent="0.2">
      <c r="B246" s="37"/>
      <c r="C246" s="37"/>
      <c r="D246" s="9"/>
      <c r="E246" s="9"/>
      <c r="F246" s="9"/>
      <c r="G246" s="9"/>
      <c r="H246" s="18"/>
      <c r="I246" s="8"/>
    </row>
    <row r="247" spans="2:9" ht="15.75" customHeight="1" x14ac:dyDescent="0.2">
      <c r="B247" s="37"/>
      <c r="C247" s="37"/>
      <c r="D247" s="9"/>
      <c r="E247" s="9"/>
      <c r="F247" s="9"/>
      <c r="G247" s="9"/>
      <c r="H247" s="18"/>
      <c r="I247" s="8"/>
    </row>
    <row r="248" spans="2:9" ht="15.75" customHeight="1" x14ac:dyDescent="0.2">
      <c r="B248" s="37"/>
      <c r="C248" s="37"/>
      <c r="D248" s="9"/>
      <c r="E248" s="9"/>
      <c r="F248" s="9"/>
      <c r="G248" s="9"/>
      <c r="H248" s="18"/>
      <c r="I248" s="8"/>
    </row>
    <row r="249" spans="2:9" ht="15.75" customHeight="1" x14ac:dyDescent="0.2">
      <c r="B249" s="2"/>
      <c r="C249" s="2"/>
      <c r="D249" s="18"/>
      <c r="E249" s="18"/>
      <c r="F249" s="9"/>
      <c r="G249" s="9"/>
      <c r="H249" s="18"/>
      <c r="I249" s="8"/>
    </row>
    <row r="250" spans="2:9" ht="15.75" customHeight="1" x14ac:dyDescent="0.2">
      <c r="B250" s="8"/>
      <c r="C250" s="8"/>
      <c r="D250" s="9"/>
      <c r="E250" s="9"/>
      <c r="F250" s="9"/>
      <c r="G250" s="9"/>
      <c r="H250" s="18"/>
      <c r="I250" s="8"/>
    </row>
    <row r="251" spans="2:9" ht="15.75" customHeight="1" x14ac:dyDescent="0.2">
      <c r="B251" s="8"/>
      <c r="C251" s="8"/>
      <c r="D251" s="9"/>
      <c r="E251" s="9"/>
      <c r="F251" s="9"/>
      <c r="G251" s="9"/>
      <c r="H251" s="18"/>
      <c r="I251" s="8"/>
    </row>
    <row r="252" spans="2:9" ht="15.75" customHeight="1" x14ac:dyDescent="0.2">
      <c r="B252" s="8"/>
      <c r="C252" s="8"/>
      <c r="D252" s="9"/>
      <c r="E252" s="9"/>
      <c r="F252" s="9"/>
      <c r="G252" s="9"/>
      <c r="H252" s="18"/>
      <c r="I252" s="8"/>
    </row>
    <row r="253" spans="2:9" ht="15.75" customHeight="1" x14ac:dyDescent="0.2">
      <c r="B253" s="8"/>
      <c r="C253" s="8"/>
      <c r="D253" s="9"/>
      <c r="E253" s="9"/>
      <c r="F253" s="9"/>
      <c r="G253" s="9"/>
      <c r="H253" s="18"/>
      <c r="I253" s="8"/>
    </row>
    <row r="254" spans="2:9" ht="15.75" customHeight="1" x14ac:dyDescent="0.2">
      <c r="B254" s="1"/>
      <c r="C254" s="1"/>
      <c r="D254" s="9"/>
      <c r="E254" s="9"/>
      <c r="F254" s="9"/>
      <c r="G254" s="9"/>
      <c r="H254" s="18"/>
      <c r="I254" s="8"/>
    </row>
    <row r="255" spans="2:9" ht="15.75" customHeight="1" x14ac:dyDescent="0.2">
      <c r="B255" s="8"/>
      <c r="C255" s="8"/>
      <c r="D255" s="19"/>
      <c r="E255" s="19"/>
      <c r="F255" s="9"/>
      <c r="G255" s="9"/>
      <c r="H255" s="18"/>
      <c r="I255" s="8"/>
    </row>
    <row r="256" spans="2:9" ht="15.75" customHeight="1" x14ac:dyDescent="0.2">
      <c r="B256" s="37"/>
      <c r="C256" s="37"/>
      <c r="D256" s="9"/>
      <c r="E256" s="9"/>
      <c r="F256" s="18"/>
      <c r="G256" s="18"/>
      <c r="H256" s="18"/>
      <c r="I256" s="8"/>
    </row>
    <row r="257" spans="2:9" ht="15.75" customHeight="1" x14ac:dyDescent="0.2">
      <c r="B257" s="37"/>
      <c r="C257" s="37"/>
      <c r="D257" s="9"/>
      <c r="E257" s="9"/>
      <c r="F257" s="9"/>
      <c r="G257" s="9"/>
      <c r="H257" s="9"/>
      <c r="I257" s="8"/>
    </row>
    <row r="258" spans="2:9" ht="15.75" customHeight="1" x14ac:dyDescent="0.2">
      <c r="B258" s="37"/>
      <c r="C258" s="37"/>
      <c r="D258" s="9"/>
      <c r="E258" s="9"/>
      <c r="F258" s="9"/>
      <c r="G258" s="9"/>
      <c r="H258" s="9"/>
      <c r="I258" s="8"/>
    </row>
    <row r="259" spans="2:9" ht="15.75" customHeight="1" x14ac:dyDescent="0.2">
      <c r="B259" s="37"/>
      <c r="C259" s="37"/>
      <c r="D259" s="9"/>
      <c r="E259" s="9"/>
      <c r="F259" s="9"/>
      <c r="G259" s="9"/>
      <c r="H259" s="9"/>
      <c r="I259" s="8"/>
    </row>
    <row r="260" spans="2:9" ht="15.75" customHeight="1" x14ac:dyDescent="0.2">
      <c r="B260" s="37"/>
      <c r="C260" s="37"/>
      <c r="D260" s="9"/>
      <c r="E260" s="9"/>
      <c r="F260" s="9"/>
      <c r="G260" s="9"/>
      <c r="H260" s="9"/>
      <c r="I260" s="8"/>
    </row>
    <row r="261" spans="2:9" ht="15.75" customHeight="1" x14ac:dyDescent="0.2">
      <c r="B261" s="37"/>
      <c r="C261" s="37"/>
      <c r="D261" s="9"/>
      <c r="E261" s="9"/>
      <c r="F261" s="9"/>
      <c r="G261" s="9"/>
      <c r="H261" s="9"/>
      <c r="I261" s="8"/>
    </row>
    <row r="262" spans="2:9" ht="15.75" customHeight="1" x14ac:dyDescent="0.2">
      <c r="B262" s="37"/>
      <c r="C262" s="37"/>
      <c r="D262" s="9"/>
      <c r="E262" s="9"/>
      <c r="F262" s="19"/>
      <c r="G262" s="19"/>
      <c r="H262" s="19"/>
      <c r="I262" s="8"/>
    </row>
    <row r="263" spans="2:9" ht="15.75" customHeight="1" x14ac:dyDescent="0.2">
      <c r="B263" s="37"/>
      <c r="C263" s="37"/>
      <c r="D263" s="9"/>
      <c r="E263" s="9"/>
      <c r="F263" s="9"/>
      <c r="G263" s="9"/>
      <c r="H263" s="18"/>
      <c r="I263" s="8"/>
    </row>
    <row r="264" spans="2:9" ht="15.75" customHeight="1" x14ac:dyDescent="0.2">
      <c r="B264" s="37"/>
      <c r="C264" s="37"/>
      <c r="D264" s="9"/>
      <c r="E264" s="9"/>
      <c r="F264" s="9"/>
      <c r="G264" s="9"/>
      <c r="H264" s="18"/>
      <c r="I264" s="8"/>
    </row>
    <row r="265" spans="2:9" ht="15.75" customHeight="1" x14ac:dyDescent="0.2">
      <c r="B265" s="37"/>
      <c r="C265" s="37"/>
      <c r="D265" s="9"/>
      <c r="E265" s="9"/>
      <c r="F265" s="9"/>
      <c r="G265" s="9"/>
      <c r="H265" s="18"/>
      <c r="I265" s="8"/>
    </row>
    <row r="266" spans="2:9" ht="15.75" customHeight="1" x14ac:dyDescent="0.2">
      <c r="B266" s="37"/>
      <c r="C266" s="37"/>
      <c r="D266" s="9"/>
      <c r="E266" s="9"/>
      <c r="F266" s="9"/>
      <c r="G266" s="9"/>
      <c r="H266" s="18"/>
      <c r="I266" s="8"/>
    </row>
    <row r="267" spans="2:9" ht="15.75" customHeight="1" x14ac:dyDescent="0.2">
      <c r="B267" s="37"/>
      <c r="C267" s="37"/>
      <c r="D267" s="9"/>
      <c r="E267" s="9"/>
      <c r="F267" s="9"/>
      <c r="G267" s="9"/>
      <c r="H267" s="18"/>
      <c r="I267" s="8"/>
    </row>
    <row r="268" spans="2:9" ht="15.75" customHeight="1" x14ac:dyDescent="0.2">
      <c r="B268" s="2"/>
      <c r="C268" s="2"/>
      <c r="D268" s="18"/>
      <c r="E268" s="18"/>
      <c r="F268" s="9"/>
      <c r="G268" s="9"/>
      <c r="H268" s="18"/>
      <c r="I268" s="8"/>
    </row>
    <row r="269" spans="2:9" ht="15.75" customHeight="1" x14ac:dyDescent="0.2">
      <c r="B269" s="8"/>
      <c r="C269" s="8"/>
      <c r="D269" s="9"/>
      <c r="E269" s="9"/>
      <c r="F269" s="9"/>
      <c r="G269" s="9"/>
      <c r="H269" s="18"/>
      <c r="I269" s="8"/>
    </row>
    <row r="270" spans="2:9" ht="15.75" customHeight="1" x14ac:dyDescent="0.2">
      <c r="B270" s="8"/>
      <c r="C270" s="8"/>
      <c r="D270" s="9"/>
      <c r="E270" s="9"/>
      <c r="F270" s="9"/>
      <c r="G270" s="9"/>
      <c r="H270" s="18"/>
      <c r="I270" s="8"/>
    </row>
    <row r="271" spans="2:9" ht="15.75" customHeight="1" x14ac:dyDescent="0.2">
      <c r="B271" s="8"/>
      <c r="C271" s="8"/>
      <c r="D271" s="9"/>
      <c r="E271" s="9"/>
      <c r="F271" s="9"/>
      <c r="G271" s="9"/>
      <c r="H271" s="18"/>
      <c r="I271" s="8"/>
    </row>
    <row r="272" spans="2:9" ht="15.75" customHeight="1" x14ac:dyDescent="0.2">
      <c r="B272" s="8"/>
      <c r="C272" s="8"/>
      <c r="D272" s="9"/>
      <c r="E272" s="9"/>
      <c r="F272" s="9"/>
      <c r="G272" s="9"/>
      <c r="H272" s="18"/>
      <c r="I272" s="8"/>
    </row>
    <row r="273" spans="2:9" ht="15.75" customHeight="1" x14ac:dyDescent="0.2">
      <c r="B273" s="8"/>
      <c r="C273" s="8"/>
      <c r="D273" s="9"/>
      <c r="E273" s="9"/>
      <c r="F273" s="9"/>
      <c r="G273" s="9"/>
      <c r="H273" s="18"/>
      <c r="I273" s="8"/>
    </row>
    <row r="274" spans="2:9" ht="15.75" customHeight="1" x14ac:dyDescent="0.2">
      <c r="B274" s="37"/>
      <c r="C274" s="37"/>
      <c r="D274" s="9"/>
      <c r="E274" s="9"/>
      <c r="F274" s="9"/>
      <c r="G274" s="9"/>
      <c r="H274" s="18"/>
      <c r="I274" s="8"/>
    </row>
    <row r="275" spans="2:9" ht="15.75" customHeight="1" x14ac:dyDescent="0.2">
      <c r="B275" s="37"/>
      <c r="C275" s="37"/>
      <c r="D275" s="9"/>
      <c r="E275" s="9"/>
      <c r="F275" s="18"/>
      <c r="G275" s="18"/>
      <c r="H275" s="18"/>
      <c r="I275" s="8"/>
    </row>
    <row r="276" spans="2:9" ht="15.75" customHeight="1" x14ac:dyDescent="0.2">
      <c r="B276" s="37"/>
      <c r="C276" s="37"/>
      <c r="D276" s="9"/>
      <c r="E276" s="9"/>
      <c r="F276" s="9"/>
      <c r="G276" s="9"/>
      <c r="H276" s="9"/>
      <c r="I276" s="8"/>
    </row>
    <row r="277" spans="2:9" ht="15.75" customHeight="1" x14ac:dyDescent="0.2">
      <c r="B277" s="2"/>
      <c r="C277" s="2"/>
      <c r="D277" s="18"/>
      <c r="E277" s="18"/>
      <c r="F277" s="9"/>
      <c r="G277" s="9"/>
      <c r="H277" s="9"/>
      <c r="I277" s="8"/>
    </row>
    <row r="278" spans="2:9" ht="15.75" customHeight="1" x14ac:dyDescent="0.2">
      <c r="B278" s="8"/>
      <c r="C278" s="8"/>
      <c r="D278" s="9"/>
      <c r="E278" s="9"/>
      <c r="F278" s="9"/>
      <c r="G278" s="9"/>
      <c r="H278" s="9"/>
      <c r="I278" s="8"/>
    </row>
    <row r="279" spans="2:9" ht="15.75" customHeight="1" x14ac:dyDescent="0.2">
      <c r="B279" s="1"/>
      <c r="C279" s="1"/>
      <c r="D279" s="18"/>
      <c r="E279" s="18"/>
      <c r="F279" s="9"/>
      <c r="G279" s="9"/>
      <c r="H279" s="9"/>
      <c r="I279" s="8"/>
    </row>
    <row r="280" spans="2:9" ht="15.75" customHeight="1" x14ac:dyDescent="0.2">
      <c r="B280" s="8"/>
      <c r="C280" s="8"/>
      <c r="D280" s="8"/>
      <c r="E280" s="8"/>
      <c r="F280" s="9"/>
      <c r="G280" s="9"/>
      <c r="H280" s="9"/>
      <c r="I280" s="8"/>
    </row>
    <row r="281" spans="2:9" ht="15.75" customHeight="1" x14ac:dyDescent="0.2">
      <c r="B281" s="8"/>
      <c r="C281" s="8"/>
      <c r="D281" s="8"/>
      <c r="E281" s="8"/>
      <c r="F281" s="9"/>
      <c r="G281" s="9"/>
      <c r="H281" s="18"/>
      <c r="I281" s="8"/>
    </row>
    <row r="282" spans="2:9" ht="15.75" customHeight="1" x14ac:dyDescent="0.2">
      <c r="B282" s="8"/>
      <c r="C282" s="8"/>
      <c r="D282" s="8"/>
      <c r="E282" s="8"/>
      <c r="F282" s="9"/>
      <c r="G282" s="9"/>
      <c r="H282" s="18"/>
      <c r="I282" s="8"/>
    </row>
    <row r="283" spans="2:9" ht="15.75" customHeight="1" x14ac:dyDescent="0.2">
      <c r="B283" s="8"/>
      <c r="C283" s="8"/>
      <c r="D283" s="8"/>
      <c r="E283" s="8"/>
      <c r="F283" s="9"/>
      <c r="G283" s="9"/>
      <c r="H283" s="18"/>
      <c r="I283" s="8"/>
    </row>
    <row r="284" spans="2:9" ht="15.75" customHeight="1" x14ac:dyDescent="0.2">
      <c r="B284" s="8"/>
      <c r="C284" s="8"/>
      <c r="D284" s="8"/>
      <c r="E284" s="8"/>
      <c r="F284" s="18"/>
      <c r="G284" s="18"/>
      <c r="H284" s="18"/>
      <c r="I284" s="8"/>
    </row>
    <row r="285" spans="2:9" ht="15.75" customHeight="1" x14ac:dyDescent="0.2">
      <c r="B285" s="8"/>
      <c r="C285" s="8"/>
      <c r="D285" s="8"/>
      <c r="E285" s="8"/>
      <c r="F285" s="9"/>
      <c r="G285" s="9"/>
      <c r="H285" s="9"/>
      <c r="I285" s="8"/>
    </row>
    <row r="286" spans="2:9" ht="15.75" customHeight="1" x14ac:dyDescent="0.2">
      <c r="B286" s="1"/>
      <c r="C286" s="1"/>
      <c r="D286" s="8"/>
      <c r="E286" s="8"/>
      <c r="F286" s="18"/>
      <c r="G286" s="18"/>
      <c r="H286" s="18"/>
      <c r="I286" s="8"/>
    </row>
    <row r="287" spans="2:9" ht="15.75" customHeight="1" x14ac:dyDescent="0.2">
      <c r="B287" s="8"/>
      <c r="C287" s="8"/>
      <c r="D287" s="8"/>
      <c r="E287" s="8"/>
      <c r="F287" s="8"/>
      <c r="G287" s="8"/>
      <c r="H287" s="8"/>
      <c r="I287" s="8"/>
    </row>
    <row r="288" spans="2:9" ht="15.75" customHeight="1" x14ac:dyDescent="0.2">
      <c r="B288" s="8"/>
      <c r="C288" s="8"/>
      <c r="D288" s="19"/>
      <c r="E288" s="19"/>
      <c r="F288" s="8"/>
      <c r="G288" s="8"/>
      <c r="H288" s="8"/>
      <c r="I288" s="8"/>
    </row>
    <row r="289" spans="2:9" ht="15.75" customHeight="1" x14ac:dyDescent="0.2">
      <c r="B289" s="37"/>
      <c r="C289" s="37"/>
      <c r="D289" s="9"/>
      <c r="E289" s="9"/>
      <c r="F289" s="8"/>
      <c r="G289" s="8"/>
      <c r="H289" s="8"/>
      <c r="I289" s="8"/>
    </row>
    <row r="290" spans="2:9" ht="15.75" customHeight="1" x14ac:dyDescent="0.2">
      <c r="B290" s="37"/>
      <c r="C290" s="37"/>
      <c r="D290" s="9"/>
      <c r="E290" s="9"/>
      <c r="F290" s="8"/>
      <c r="G290" s="8"/>
      <c r="H290" s="8"/>
      <c r="I290" s="8"/>
    </row>
    <row r="291" spans="2:9" ht="15.75" customHeight="1" x14ac:dyDescent="0.2">
      <c r="B291" s="37"/>
      <c r="C291" s="37"/>
      <c r="D291" s="9"/>
      <c r="E291" s="9"/>
      <c r="F291" s="8"/>
      <c r="G291" s="8"/>
      <c r="H291" s="8"/>
      <c r="I291" s="8"/>
    </row>
    <row r="292" spans="2:9" ht="15.75" customHeight="1" x14ac:dyDescent="0.2">
      <c r="B292" s="37"/>
      <c r="C292" s="37"/>
      <c r="D292" s="9"/>
      <c r="E292" s="9"/>
      <c r="F292" s="8"/>
      <c r="G292" s="8"/>
      <c r="H292" s="8"/>
      <c r="I292" s="8"/>
    </row>
    <row r="293" spans="2:9" ht="15.75" customHeight="1" x14ac:dyDescent="0.2">
      <c r="B293" s="37"/>
      <c r="C293" s="37"/>
      <c r="D293" s="9"/>
      <c r="E293" s="9"/>
      <c r="F293" s="8"/>
      <c r="G293" s="8"/>
      <c r="H293" s="8"/>
      <c r="I293" s="8"/>
    </row>
    <row r="294" spans="2:9" ht="15.75" customHeight="1" x14ac:dyDescent="0.2">
      <c r="B294" s="37"/>
      <c r="C294" s="37"/>
      <c r="D294" s="9"/>
      <c r="E294" s="9"/>
      <c r="F294" s="8"/>
      <c r="G294" s="8"/>
      <c r="H294" s="8"/>
      <c r="I294" s="8"/>
    </row>
    <row r="295" spans="2:9" ht="15.75" customHeight="1" x14ac:dyDescent="0.2">
      <c r="B295" s="37"/>
      <c r="C295" s="37"/>
      <c r="D295" s="9"/>
      <c r="E295" s="9"/>
      <c r="F295" s="19"/>
      <c r="G295" s="19"/>
      <c r="H295" s="19"/>
      <c r="I295" s="8"/>
    </row>
    <row r="296" spans="2:9" ht="15.75" customHeight="1" x14ac:dyDescent="0.2">
      <c r="B296" s="37"/>
      <c r="C296" s="37"/>
      <c r="D296" s="9"/>
      <c r="E296" s="9"/>
      <c r="F296" s="9"/>
      <c r="G296" s="9"/>
      <c r="H296" s="18"/>
      <c r="I296" s="8"/>
    </row>
    <row r="297" spans="2:9" ht="15.75" customHeight="1" x14ac:dyDescent="0.2">
      <c r="B297" s="37"/>
      <c r="C297" s="37"/>
      <c r="D297" s="9"/>
      <c r="E297" s="9"/>
      <c r="F297" s="9"/>
      <c r="G297" s="9"/>
      <c r="H297" s="18"/>
      <c r="I297" s="8"/>
    </row>
    <row r="298" spans="2:9" ht="15.75" customHeight="1" x14ac:dyDescent="0.2">
      <c r="B298" s="37"/>
      <c r="C298" s="37"/>
      <c r="D298" s="9"/>
      <c r="E298" s="9"/>
      <c r="F298" s="9"/>
      <c r="G298" s="9"/>
      <c r="H298" s="18"/>
      <c r="I298" s="8"/>
    </row>
    <row r="299" spans="2:9" ht="15.75" customHeight="1" x14ac:dyDescent="0.2">
      <c r="B299" s="37"/>
      <c r="C299" s="37"/>
      <c r="D299" s="9"/>
      <c r="E299" s="9"/>
      <c r="F299" s="9"/>
      <c r="G299" s="9"/>
      <c r="H299" s="18"/>
      <c r="I299" s="8"/>
    </row>
    <row r="300" spans="2:9" ht="15.75" customHeight="1" x14ac:dyDescent="0.2">
      <c r="B300" s="37"/>
      <c r="C300" s="37"/>
      <c r="D300" s="9"/>
      <c r="E300" s="9"/>
      <c r="F300" s="9"/>
      <c r="G300" s="9"/>
      <c r="H300" s="18"/>
      <c r="I300" s="8"/>
    </row>
    <row r="301" spans="2:9" ht="15.75" customHeight="1" x14ac:dyDescent="0.2">
      <c r="B301" s="37"/>
      <c r="C301" s="37"/>
      <c r="D301" s="9"/>
      <c r="E301" s="9"/>
      <c r="F301" s="9"/>
      <c r="G301" s="9"/>
      <c r="H301" s="18"/>
      <c r="I301" s="8"/>
    </row>
    <row r="302" spans="2:9" ht="15.75" customHeight="1" x14ac:dyDescent="0.2">
      <c r="B302" s="37"/>
      <c r="C302" s="37"/>
      <c r="D302" s="9"/>
      <c r="E302" s="9"/>
      <c r="F302" s="9"/>
      <c r="G302" s="9"/>
      <c r="H302" s="18"/>
      <c r="I302" s="8"/>
    </row>
    <row r="303" spans="2:9" ht="15.75" customHeight="1" x14ac:dyDescent="0.2">
      <c r="B303" s="37"/>
      <c r="C303" s="37"/>
      <c r="D303" s="9"/>
      <c r="E303" s="9"/>
      <c r="F303" s="9"/>
      <c r="G303" s="9"/>
      <c r="H303" s="18"/>
      <c r="I303" s="8"/>
    </row>
    <row r="304" spans="2:9" ht="15.75" customHeight="1" x14ac:dyDescent="0.2">
      <c r="B304" s="37"/>
      <c r="C304" s="37"/>
      <c r="D304" s="9"/>
      <c r="E304" s="9"/>
      <c r="F304" s="9"/>
      <c r="G304" s="9"/>
      <c r="H304" s="18"/>
      <c r="I304" s="8"/>
    </row>
    <row r="305" spans="2:9" ht="15.75" customHeight="1" x14ac:dyDescent="0.2">
      <c r="B305" s="37"/>
      <c r="C305" s="37"/>
      <c r="D305" s="9"/>
      <c r="E305" s="9"/>
      <c r="F305" s="9"/>
      <c r="G305" s="9"/>
      <c r="H305" s="18"/>
      <c r="I305" s="8"/>
    </row>
    <row r="306" spans="2:9" ht="15.75" customHeight="1" x14ac:dyDescent="0.2">
      <c r="B306" s="37"/>
      <c r="C306" s="37"/>
      <c r="D306" s="9"/>
      <c r="E306" s="9"/>
      <c r="F306" s="9"/>
      <c r="G306" s="9"/>
      <c r="H306" s="18"/>
      <c r="I306" s="8"/>
    </row>
    <row r="307" spans="2:9" ht="15.75" customHeight="1" x14ac:dyDescent="0.2">
      <c r="B307" s="37"/>
      <c r="C307" s="37"/>
      <c r="D307" s="9"/>
      <c r="E307" s="9"/>
      <c r="F307" s="9"/>
      <c r="G307" s="9"/>
      <c r="H307" s="18"/>
      <c r="I307" s="8"/>
    </row>
    <row r="308" spans="2:9" ht="15.75" customHeight="1" x14ac:dyDescent="0.2">
      <c r="B308" s="2"/>
      <c r="C308" s="2"/>
      <c r="D308" s="18"/>
      <c r="E308" s="18"/>
      <c r="F308" s="9"/>
      <c r="G308" s="9"/>
      <c r="H308" s="18"/>
      <c r="I308" s="8"/>
    </row>
    <row r="309" spans="2:9" ht="15.75" customHeight="1" x14ac:dyDescent="0.2">
      <c r="B309" s="8"/>
      <c r="C309" s="8"/>
      <c r="D309" s="8"/>
      <c r="E309" s="8"/>
      <c r="F309" s="9"/>
      <c r="G309" s="9"/>
      <c r="H309" s="18"/>
      <c r="I309" s="8"/>
    </row>
    <row r="310" spans="2:9" ht="15.75" customHeight="1" x14ac:dyDescent="0.2">
      <c r="B310" s="8"/>
      <c r="C310" s="8"/>
      <c r="D310" s="8"/>
      <c r="E310" s="8"/>
      <c r="F310" s="9"/>
      <c r="G310" s="9"/>
      <c r="H310" s="18"/>
      <c r="I310" s="8"/>
    </row>
    <row r="311" spans="2:9" ht="15.75" customHeight="1" x14ac:dyDescent="0.2">
      <c r="B311" s="2"/>
      <c r="C311" s="2"/>
      <c r="D311" s="18"/>
      <c r="E311" s="18"/>
      <c r="F311" s="9"/>
      <c r="G311" s="9"/>
      <c r="H311" s="18"/>
      <c r="I311" s="8"/>
    </row>
    <row r="312" spans="2:9" ht="15.75" customHeight="1" x14ac:dyDescent="0.2">
      <c r="B312" s="2"/>
      <c r="C312" s="2"/>
      <c r="D312" s="18"/>
      <c r="E312" s="18"/>
      <c r="F312" s="9"/>
      <c r="G312" s="9"/>
      <c r="H312" s="18"/>
      <c r="I312" s="8"/>
    </row>
    <row r="313" spans="2:9" ht="15.75" customHeight="1" x14ac:dyDescent="0.2">
      <c r="B313" s="2"/>
      <c r="C313" s="2"/>
      <c r="D313" s="18"/>
      <c r="E313" s="18"/>
      <c r="F313" s="9"/>
      <c r="G313" s="9"/>
      <c r="H313" s="18"/>
      <c r="I313" s="8"/>
    </row>
    <row r="314" spans="2:9" ht="15.75" customHeight="1" x14ac:dyDescent="0.2">
      <c r="B314" s="8"/>
      <c r="C314" s="8"/>
      <c r="D314" s="8"/>
      <c r="E314" s="8"/>
      <c r="F314" s="9"/>
      <c r="G314" s="9"/>
      <c r="H314" s="18"/>
      <c r="I314" s="8"/>
    </row>
    <row r="315" spans="2:9" ht="15.75" customHeight="1" x14ac:dyDescent="0.2">
      <c r="B315" s="8"/>
      <c r="C315" s="8"/>
      <c r="D315" s="8"/>
      <c r="E315" s="8"/>
      <c r="F315" s="18"/>
      <c r="G315" s="18"/>
      <c r="H315" s="18"/>
      <c r="I315" s="8"/>
    </row>
  </sheetData>
  <mergeCells count="3">
    <mergeCell ref="B153:E153"/>
    <mergeCell ref="B161:E161"/>
    <mergeCell ref="B2:E2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2.6640625" defaultRowHeight="15" customHeight="1" x14ac:dyDescent="0.2"/>
  <cols>
    <col min="1" max="11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2.6640625" defaultRowHeight="15" customHeight="1" x14ac:dyDescent="0.2"/>
  <cols>
    <col min="1" max="11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SIME</dc:creator>
  <cp:lastModifiedBy>Irena</cp:lastModifiedBy>
  <cp:lastPrinted>2023-04-24T05:38:34Z</cp:lastPrinted>
  <dcterms:created xsi:type="dcterms:W3CDTF">2005-03-24T12:03:44Z</dcterms:created>
  <dcterms:modified xsi:type="dcterms:W3CDTF">2023-08-25T09:39:18Z</dcterms:modified>
</cp:coreProperties>
</file>